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té 85 badminton\Desktop\SAISON 2024-2025\JEUNES\CEJ\"/>
    </mc:Choice>
  </mc:AlternateContent>
  <xr:revisionPtr revIDLastSave="0" documentId="8_{907B2FCE-5B5F-4E61-808D-3BA829F6BABC}" xr6:coauthVersionLast="47" xr6:coauthVersionMax="47" xr10:uidLastSave="{00000000-0000-0000-0000-000000000000}"/>
  <bookViews>
    <workbookView xWindow="-120" yWindow="-120" windowWidth="20730" windowHeight="11160" tabRatio="599" activeTab="2" xr2:uid="{A7E0E9B6-AB68-4ACD-AD28-B315879D0E75}"/>
  </bookViews>
  <sheets>
    <sheet name="Benjamins" sheetId="1" r:id="rId1"/>
    <sheet name="Minimes " sheetId="2" r:id="rId2"/>
    <sheet name="Cadets " sheetId="5" r:id="rId3"/>
    <sheet name="Cadets" sheetId="3" state="hidden" r:id="rId4"/>
  </sheets>
  <definedNames>
    <definedName name="_xlnm.Print_Area" localSheetId="0">Benjamins!$A$1:$AF$67</definedName>
    <definedName name="_xlnm.Print_Area" localSheetId="3">Cadets!$A$1:$AD$79</definedName>
    <definedName name="_xlnm.Print_Area" localSheetId="2">'Cadets '!$A$1:$AI$81</definedName>
    <definedName name="_xlnm.Print_Area" localSheetId="1">'Minimes '!$A$1:$AG$85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5" l="1"/>
  <c r="Y18" i="5"/>
  <c r="Q18" i="5"/>
  <c r="Q8" i="5"/>
  <c r="Q22" i="5"/>
  <c r="Q77" i="2"/>
  <c r="Q79" i="2"/>
  <c r="Q81" i="2"/>
  <c r="Q70" i="2"/>
  <c r="Q62" i="2"/>
  <c r="Q64" i="2"/>
  <c r="Q66" i="2"/>
  <c r="Q68" i="2"/>
  <c r="Q46" i="2"/>
  <c r="Q48" i="2"/>
  <c r="Q50" i="2"/>
  <c r="Q52" i="2"/>
  <c r="Q54" i="2"/>
  <c r="Q56" i="2"/>
  <c r="Q58" i="2"/>
  <c r="Q60" i="2"/>
  <c r="Q38" i="2"/>
  <c r="Q40" i="2"/>
  <c r="Q42" i="2"/>
  <c r="Q44" i="2"/>
  <c r="Q26" i="2"/>
  <c r="Q28" i="2"/>
  <c r="Q30" i="2"/>
  <c r="Q32" i="2"/>
  <c r="Q34" i="2"/>
  <c r="Q36" i="2"/>
  <c r="Q24" i="2"/>
  <c r="AG31" i="5"/>
  <c r="AG29" i="5"/>
  <c r="AG22" i="5"/>
  <c r="AG27" i="5"/>
  <c r="Y20" i="5"/>
  <c r="AG20" i="5"/>
  <c r="Y22" i="5"/>
  <c r="Q20" i="5"/>
  <c r="AG16" i="5"/>
  <c r="AG14" i="5"/>
  <c r="Y14" i="5"/>
  <c r="Q16" i="5"/>
  <c r="AG18" i="5"/>
  <c r="Y16" i="5"/>
  <c r="Q12" i="5"/>
  <c r="AG12" i="5"/>
  <c r="Y12" i="5"/>
  <c r="Q14" i="5"/>
  <c r="AG10" i="5"/>
  <c r="Y10" i="5"/>
  <c r="Q10" i="5"/>
  <c r="AG8" i="5"/>
  <c r="Y8" i="5"/>
  <c r="AC19" i="3"/>
  <c r="O23" i="3"/>
  <c r="AC66" i="3"/>
  <c r="AC64" i="3"/>
  <c r="AC62" i="3"/>
  <c r="AC60" i="3"/>
  <c r="AC58" i="3"/>
  <c r="AC56" i="3"/>
  <c r="AC54" i="3"/>
  <c r="AC52" i="3"/>
  <c r="AC50" i="3"/>
  <c r="AC48" i="3"/>
  <c r="AC46" i="3"/>
  <c r="AC44" i="3"/>
  <c r="AC42" i="3"/>
  <c r="AC40" i="3"/>
  <c r="AC35" i="3"/>
  <c r="AC33" i="3"/>
  <c r="AC31" i="3"/>
  <c r="AF72" i="2"/>
  <c r="AF70" i="2"/>
  <c r="AF68" i="2"/>
  <c r="AF66" i="2"/>
  <c r="AF64" i="2"/>
  <c r="AF62" i="2"/>
  <c r="AF60" i="2"/>
  <c r="AF58" i="2"/>
  <c r="AF56" i="2"/>
  <c r="AF54" i="2"/>
  <c r="AF52" i="2"/>
  <c r="AF50" i="2"/>
  <c r="AF48" i="2"/>
  <c r="AF46" i="2"/>
  <c r="AF44" i="2"/>
  <c r="AF42" i="2"/>
  <c r="AF40" i="2"/>
  <c r="AF38" i="2"/>
  <c r="AF20" i="2"/>
  <c r="AF34" i="2"/>
  <c r="AF32" i="2"/>
  <c r="AE49" i="1"/>
  <c r="AE47" i="1"/>
  <c r="AE45" i="1"/>
  <c r="AE20" i="1"/>
  <c r="AE43" i="1"/>
  <c r="AE41" i="1"/>
  <c r="AE39" i="1"/>
  <c r="AE37" i="1"/>
  <c r="AE35" i="1"/>
  <c r="AE31" i="1"/>
  <c r="V47" i="3"/>
  <c r="V45" i="3"/>
  <c r="V43" i="3"/>
  <c r="V41" i="3"/>
  <c r="V19" i="3"/>
  <c r="V39" i="3"/>
  <c r="V35" i="3"/>
  <c r="V33" i="3"/>
  <c r="V31" i="3"/>
  <c r="O54" i="3"/>
  <c r="O52" i="3"/>
  <c r="O50" i="3"/>
  <c r="O48" i="3"/>
  <c r="O46" i="3"/>
  <c r="O44" i="3"/>
  <c r="O42" i="3"/>
  <c r="O35" i="3"/>
  <c r="O37" i="3"/>
  <c r="O19" i="3"/>
  <c r="O33" i="3"/>
  <c r="Q12" i="2"/>
  <c r="Q20" i="2"/>
  <c r="Q75" i="2"/>
  <c r="AC13" i="3"/>
  <c r="AC15" i="3"/>
  <c r="AC17" i="3"/>
  <c r="AC21" i="3"/>
  <c r="AC23" i="3"/>
  <c r="AC25" i="3"/>
  <c r="AC27" i="3"/>
  <c r="AC29" i="3"/>
  <c r="AC9" i="3"/>
  <c r="AC11" i="3"/>
  <c r="AC7" i="3"/>
  <c r="V9" i="3"/>
  <c r="V11" i="3"/>
  <c r="V13" i="3"/>
  <c r="V15" i="3"/>
  <c r="V17" i="3"/>
  <c r="V21" i="3"/>
  <c r="V23" i="3"/>
  <c r="V25" i="3"/>
  <c r="V27" i="3"/>
  <c r="V29" i="3"/>
  <c r="V7" i="3"/>
  <c r="O9" i="3"/>
  <c r="O11" i="3"/>
  <c r="O13" i="3"/>
  <c r="O15" i="3"/>
  <c r="O17" i="3"/>
  <c r="O21" i="3"/>
  <c r="O25" i="3"/>
  <c r="O27" i="3"/>
  <c r="O29" i="3"/>
  <c r="O31" i="3"/>
  <c r="O7" i="3"/>
  <c r="AF10" i="2"/>
  <c r="AF12" i="2"/>
  <c r="AF14" i="2"/>
  <c r="AF16" i="2"/>
  <c r="AF18" i="2"/>
  <c r="AF22" i="2"/>
  <c r="AF24" i="2"/>
  <c r="AF26" i="2"/>
  <c r="AF28" i="2"/>
  <c r="AF30" i="2"/>
  <c r="AF8" i="2"/>
  <c r="Q10" i="2"/>
  <c r="Q14" i="2"/>
  <c r="Q16" i="2"/>
  <c r="Q18" i="2"/>
  <c r="Q22" i="2"/>
  <c r="Q8" i="2"/>
  <c r="AE10" i="1"/>
  <c r="AE12" i="1"/>
  <c r="AE14" i="1"/>
  <c r="AE16" i="1"/>
  <c r="AE18" i="1"/>
  <c r="AE22" i="1"/>
  <c r="AE24" i="1"/>
  <c r="AE25" i="1"/>
  <c r="AE27" i="1"/>
  <c r="AE29" i="1"/>
  <c r="AE8" i="1"/>
</calcChain>
</file>

<file path=xl/sharedStrings.xml><?xml version="1.0" encoding="utf-8"?>
<sst xmlns="http://schemas.openxmlformats.org/spreadsheetml/2006/main" count="1104" uniqueCount="394">
  <si>
    <t>BENJAMINS 1</t>
  </si>
  <si>
    <t>SH Benjamins</t>
  </si>
  <si>
    <t>SD Benjamins</t>
  </si>
  <si>
    <t>Joueurs</t>
  </si>
  <si>
    <t>CPPH</t>
  </si>
  <si>
    <t>Wild Card</t>
  </si>
  <si>
    <t>BENJAMINS 2</t>
  </si>
  <si>
    <t>TDS</t>
  </si>
  <si>
    <t>MINIMES 1</t>
  </si>
  <si>
    <t>SH Minimes</t>
  </si>
  <si>
    <t>SD Minimes</t>
  </si>
  <si>
    <t>CADETS</t>
  </si>
  <si>
    <t>SH Cadets</t>
  </si>
  <si>
    <t>SD Cadets</t>
  </si>
  <si>
    <t>DMx Benjamins</t>
  </si>
  <si>
    <t>Total CPPH</t>
  </si>
  <si>
    <t>DH Minimes</t>
  </si>
  <si>
    <t>DMx Minimes</t>
  </si>
  <si>
    <t>DH cadets</t>
  </si>
  <si>
    <t>DD Cadets</t>
  </si>
  <si>
    <t>DMx Cadets</t>
  </si>
  <si>
    <t xml:space="preserve">
</t>
  </si>
  <si>
    <t>DOUBLE HOMMES</t>
  </si>
  <si>
    <t>DOUBLE DAMES</t>
  </si>
  <si>
    <t>DOUBLE MIXTE</t>
  </si>
  <si>
    <t>Liste des Qualifiés et des Remplaçants / Désignation des Wild Cards                                                                                                                                                                                                                                                                                                                                                                                                                                                            CADETS</t>
  </si>
  <si>
    <t xml:space="preserve">CIJ 1 : Vainqueur zone centre </t>
  </si>
  <si>
    <t xml:space="preserve">CIJ 1 : Vainqueur Zone Sud-Est </t>
  </si>
  <si>
    <t>CIJ 1 : Vainqueur Zone Ouest</t>
  </si>
  <si>
    <t>CIJ 1 : Vainqueur Zone Est</t>
  </si>
  <si>
    <t xml:space="preserve">CIJ 1 : Vainqueur Zone Nord </t>
  </si>
  <si>
    <t>CIJ 1 : Vainqueur Zone Sud-Ouest</t>
  </si>
  <si>
    <t>CIJ 1 : Paire vainqueur Zone Centre</t>
  </si>
  <si>
    <t>CIJ 1 : Paire vainqueur Zone Sud-Est</t>
  </si>
  <si>
    <t>CIJ 1 : Paire vainqueur Zone Ouest</t>
  </si>
  <si>
    <t>CIJ 1 : Paire vainqueur Zone Est</t>
  </si>
  <si>
    <t>CIJ 1 : Paire vainqueur Zone Nord</t>
  </si>
  <si>
    <t>CIJ 1 : Paire vainqueur Zone Sud-Ouest</t>
  </si>
  <si>
    <t xml:space="preserve">CIJ 1 : Paire vainqueur Zone Centre </t>
  </si>
  <si>
    <t xml:space="preserve">CIJ 1 : Paire vainqueur Zone Sud-Est </t>
  </si>
  <si>
    <t xml:space="preserve">CIJ 1 : Paire vainqueur Zone Nord </t>
  </si>
  <si>
    <t xml:space="preserve">Remplaçant </t>
  </si>
  <si>
    <t>R1</t>
  </si>
  <si>
    <t>R2</t>
  </si>
  <si>
    <t>R3</t>
  </si>
  <si>
    <t>R4</t>
  </si>
  <si>
    <t>R5</t>
  </si>
  <si>
    <t>R6</t>
  </si>
  <si>
    <t>R7</t>
  </si>
  <si>
    <t>R8</t>
  </si>
  <si>
    <t>Remplaçant</t>
  </si>
  <si>
    <t xml:space="preserve">Paire remplaçante </t>
  </si>
  <si>
    <t>Sans partenaire</t>
  </si>
  <si>
    <t>CIJ 1 : Finaliste zone centre</t>
  </si>
  <si>
    <t>CIJ 1 : Finaliste zone Sud-Est</t>
  </si>
  <si>
    <t>CIJ 1 : Finaliste Zone Ouest</t>
  </si>
  <si>
    <t>CIJ 1 : Finaliste zone Est</t>
  </si>
  <si>
    <t>CIJ 1 : Finaliste zone Nord</t>
  </si>
  <si>
    <t>CIJ 1 : Finaliste zone Sud-Ouest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</si>
  <si>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</si>
  <si>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</si>
  <si>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</si>
  <si>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</si>
  <si>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</si>
  <si>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</si>
  <si>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</si>
  <si>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</si>
  <si>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</si>
  <si>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</si>
  <si>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Wild card</t>
  </si>
  <si>
    <t>Vainqueur CEJ 1 B1</t>
  </si>
  <si>
    <t>Paire 3</t>
  </si>
  <si>
    <t>Paire 4</t>
  </si>
  <si>
    <t>Paire 5</t>
  </si>
  <si>
    <t>Paire 6</t>
  </si>
  <si>
    <t>Paire 7</t>
  </si>
  <si>
    <t>Paire 8</t>
  </si>
  <si>
    <t>Paire 1</t>
  </si>
  <si>
    <t xml:space="preserve">Paire 2 </t>
  </si>
  <si>
    <t>MINIMES 2</t>
  </si>
  <si>
    <t>Vainqueur CEJ 2 B2</t>
  </si>
  <si>
    <t>2ème CEJ2</t>
  </si>
  <si>
    <t>3ème CEJ2</t>
  </si>
  <si>
    <t>4ème CEJ2</t>
  </si>
  <si>
    <t>5ème CEJ2</t>
  </si>
  <si>
    <t>6ème CEJ2</t>
  </si>
  <si>
    <t>7ème CEJ2</t>
  </si>
  <si>
    <t>8ème CEJ2</t>
  </si>
  <si>
    <t>9ème CEJ2</t>
  </si>
  <si>
    <t>10ème CEJ2</t>
  </si>
  <si>
    <t>11ème CEJ2</t>
  </si>
  <si>
    <t>12ème CEJ2</t>
  </si>
  <si>
    <t>Liste des Qualifiés et des Remplaçants / Désignation des Wild Cards                                                                                                                                                                                                                                                                                                                                                                                                                                                            MINIMES</t>
  </si>
  <si>
    <t>Vainqueur CEJ 1 B2</t>
  </si>
  <si>
    <t>Vainqueur CEJ 2 B1</t>
  </si>
  <si>
    <t>Ligue</t>
  </si>
  <si>
    <t>Vainqueur CEJ 1 M1</t>
  </si>
  <si>
    <t>Vainqueur CEJ 1 M2</t>
  </si>
  <si>
    <t>Paire 9</t>
  </si>
  <si>
    <t>Paire 10</t>
  </si>
  <si>
    <t>Paire 11</t>
  </si>
  <si>
    <t>Paire 12</t>
  </si>
  <si>
    <t>Paire 13</t>
  </si>
  <si>
    <t>Paire 14</t>
  </si>
  <si>
    <t>Paire 15</t>
  </si>
  <si>
    <t>Paire 16</t>
  </si>
  <si>
    <t>Paire 17</t>
  </si>
  <si>
    <t>Paire 18</t>
  </si>
  <si>
    <t>Paire 19</t>
  </si>
  <si>
    <t>Paire 20</t>
  </si>
  <si>
    <t>Paire 21</t>
  </si>
  <si>
    <t>Paire 22</t>
  </si>
  <si>
    <t>Paire 23</t>
  </si>
  <si>
    <t>Paire 24</t>
  </si>
  <si>
    <t>Paire 25</t>
  </si>
  <si>
    <t>Paire 26</t>
  </si>
  <si>
    <t>Paire 27</t>
  </si>
  <si>
    <t>Paire 28</t>
  </si>
  <si>
    <t>Paire 29</t>
  </si>
  <si>
    <t>Paire 30</t>
  </si>
  <si>
    <t>Paire 31</t>
  </si>
  <si>
    <t>Paire 32</t>
  </si>
  <si>
    <t>Les Paires de double mixte sont constitués avec les joueurs qualifiés dans le tableau de Simple</t>
  </si>
  <si>
    <t xml:space="preserve"> Liste des Qualifiés et des Remplaçants / Désignation des Wild Cards                                                                                                                                                                                                                                                                                                                                                                                                                                                     BENJAMINS</t>
  </si>
  <si>
    <t xml:space="preserve">
Liste des Qualifiés et des Remplaçants / Désignation des Wild Cards
CADETS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</si>
  <si>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Vainqueur CEJ 2 M1</t>
  </si>
  <si>
    <t>ARDOIN Apolline</t>
  </si>
  <si>
    <t>COSSAC Gabriel</t>
  </si>
  <si>
    <t>AURA</t>
  </si>
  <si>
    <t>PREVOT Edgar</t>
  </si>
  <si>
    <t>2ème CEJ1</t>
  </si>
  <si>
    <t>3ème CEJ1</t>
  </si>
  <si>
    <t>4ème CEJ1</t>
  </si>
  <si>
    <t>5ème CEJ1</t>
  </si>
  <si>
    <t>6ème CEJ1</t>
  </si>
  <si>
    <t>7ème CEJ1</t>
  </si>
  <si>
    <t>8ème CEJ1</t>
  </si>
  <si>
    <t>9ème CEJ1</t>
  </si>
  <si>
    <t>10ème CEJ1</t>
  </si>
  <si>
    <t>11ème CEJ1</t>
  </si>
  <si>
    <t>12ème CEJ1</t>
  </si>
  <si>
    <t>ZORATTO Eva</t>
  </si>
  <si>
    <t>CHRETIEN Clara</t>
  </si>
  <si>
    <t>BRET</t>
  </si>
  <si>
    <t>HFRA</t>
  </si>
  <si>
    <t>LIFB</t>
  </si>
  <si>
    <t>NORM</t>
  </si>
  <si>
    <t>NAQU</t>
  </si>
  <si>
    <t>GEST</t>
  </si>
  <si>
    <t>OCCI</t>
  </si>
  <si>
    <t>CVDL</t>
  </si>
  <si>
    <t>BOFC</t>
  </si>
  <si>
    <t>PACA</t>
  </si>
  <si>
    <t>GARNIER Félicie</t>
  </si>
  <si>
    <t>PDLL</t>
  </si>
  <si>
    <t>CHAUCHAT Raphael</t>
  </si>
  <si>
    <t>GALLET Ethan</t>
  </si>
  <si>
    <t>SCZEPANEK Marin</t>
  </si>
  <si>
    <t>DEMIGNE Robin</t>
  </si>
  <si>
    <t>GEGOT Benjamin</t>
  </si>
  <si>
    <t>CHAN HIN Clément</t>
  </si>
  <si>
    <t>MARY Vadim</t>
  </si>
  <si>
    <t>LESHAURIES Hugo</t>
  </si>
  <si>
    <t>POURRET Kenji</t>
  </si>
  <si>
    <t>BARRIER Pierre</t>
  </si>
  <si>
    <t>PLUMEREAU Gaspard</t>
  </si>
  <si>
    <t>BESNARD Hugo</t>
  </si>
  <si>
    <t>CANIVET Arthur</t>
  </si>
  <si>
    <t>SENG-KAWATO Ryan</t>
  </si>
  <si>
    <t>PETRIAT Tristan</t>
  </si>
  <si>
    <t xml:space="preserve">Ligue </t>
  </si>
  <si>
    <t>RAVIKUMAR Arush</t>
  </si>
  <si>
    <t>LE FLOC'H Lubin</t>
  </si>
  <si>
    <t>BENAISSA Rayan</t>
  </si>
  <si>
    <t>MIMALE PORTAIL Jean</t>
  </si>
  <si>
    <t>OUDJANI Robin</t>
  </si>
  <si>
    <t>AMIOT Mathilde</t>
  </si>
  <si>
    <t>HURTAUD Emma</t>
  </si>
  <si>
    <t>BOUSSEAU Louane</t>
  </si>
  <si>
    <t>ROBIN NAVARRE Lola</t>
  </si>
  <si>
    <t>CONDOMINES Léna</t>
  </si>
  <si>
    <t>BARRIER Yaelle</t>
  </si>
  <si>
    <t>SUIFFET Zoé</t>
  </si>
  <si>
    <t>BOCHMAN Maëlie</t>
  </si>
  <si>
    <t>LEROI Philippine</t>
  </si>
  <si>
    <t>JOURDAN Mylie</t>
  </si>
  <si>
    <t>COJAN Mai-anh</t>
  </si>
  <si>
    <t>BLANDEAU Ambre</t>
  </si>
  <si>
    <t>LE DIMET Armelle</t>
  </si>
  <si>
    <t>MARIE Léone</t>
  </si>
  <si>
    <t>JARRON Mathilde</t>
  </si>
  <si>
    <t>BURDEAU PETIT Elena</t>
  </si>
  <si>
    <t>PINNA Mathilde</t>
  </si>
  <si>
    <t>HESS Elisa</t>
  </si>
  <si>
    <t>LENGUE TE Neela</t>
  </si>
  <si>
    <t>VOGT Alyssa</t>
  </si>
  <si>
    <t>LE CAM Wendy</t>
  </si>
  <si>
    <t>DELETTRE Camille</t>
  </si>
  <si>
    <t>BEULE Mélia</t>
  </si>
  <si>
    <t>DUMES Morgane</t>
  </si>
  <si>
    <t>BERTHIER-NICAULT Erwan</t>
  </si>
  <si>
    <t>PASTOR Lenzo</t>
  </si>
  <si>
    <t>DUCOUAYRET Enzo</t>
  </si>
  <si>
    <t>TAOUAHIRI Sofiane</t>
  </si>
  <si>
    <t>STREISSEL Gabriel</t>
  </si>
  <si>
    <t>LEHMANN Alexis</t>
  </si>
  <si>
    <t>ROBERT Jean</t>
  </si>
  <si>
    <t>MOREAU Vincent</t>
  </si>
  <si>
    <t>COUSIN Thomas</t>
  </si>
  <si>
    <t>EL-HAIK Loévan</t>
  </si>
  <si>
    <t>SALY Robin</t>
  </si>
  <si>
    <t>BOUGNASENG Edgar</t>
  </si>
  <si>
    <t>JOUANJAN Gwénolé</t>
  </si>
  <si>
    <t>SEGHI Maël</t>
  </si>
  <si>
    <t>EL TABACH Charles Moise</t>
  </si>
  <si>
    <t>GONTIER Ildan</t>
  </si>
  <si>
    <t>DIAS Delphine</t>
  </si>
  <si>
    <t>HENGY Ana</t>
  </si>
  <si>
    <t>BILLET Charlie</t>
  </si>
  <si>
    <t>BILLET Cathy</t>
  </si>
  <si>
    <t>DUMAIS Aimy</t>
  </si>
  <si>
    <t>BOLZICCO Célia</t>
  </si>
  <si>
    <t>GRANGE Léna</t>
  </si>
  <si>
    <t>BROILLIARD Chloé</t>
  </si>
  <si>
    <t>DESLANDES Clémence</t>
  </si>
  <si>
    <t>GUITTON Célia</t>
  </si>
  <si>
    <t>ISAMBERT COURREGE Clémence</t>
  </si>
  <si>
    <t>TURPIN Zaé</t>
  </si>
  <si>
    <t>LE GALL Mélanie</t>
  </si>
  <si>
    <t>LEPEE Julie</t>
  </si>
  <si>
    <t>SEUMOIS Léonie</t>
  </si>
  <si>
    <t>BLIN Clémence</t>
  </si>
  <si>
    <t>MARCEL Lyam</t>
  </si>
  <si>
    <t>FRICOT Mathis</t>
  </si>
  <si>
    <t>VALETTE Aymeric</t>
  </si>
  <si>
    <t>ZHANG Evan</t>
  </si>
  <si>
    <t>BROSSARD Valentin</t>
  </si>
  <si>
    <t>RAKOTOARISOA Martin</t>
  </si>
  <si>
    <t>RIO Julian</t>
  </si>
  <si>
    <t>BLOUTIN Noahm</t>
  </si>
  <si>
    <t>DURAND Camille</t>
  </si>
  <si>
    <t>VIAU Mahé</t>
  </si>
  <si>
    <t>GAY Rapahel</t>
  </si>
  <si>
    <t>DEMIRAL Yavuz</t>
  </si>
  <si>
    <t>MUNCH Fleur</t>
  </si>
  <si>
    <t>MUDRY Thelma</t>
  </si>
  <si>
    <t>MOUSSON Lila</t>
  </si>
  <si>
    <t>SAICHE Aimeline</t>
  </si>
  <si>
    <t>MEYER Lena</t>
  </si>
  <si>
    <t>BOHRHAUER Sarah</t>
  </si>
  <si>
    <t>BOUILLET Louise</t>
  </si>
  <si>
    <t>BURG Manon</t>
  </si>
  <si>
    <t>BOLUSSET Li Lumeï</t>
  </si>
  <si>
    <t>LORU Charline</t>
  </si>
  <si>
    <t>LALLEMAND Rapahaëlle</t>
  </si>
  <si>
    <t>AUDA Lucile</t>
  </si>
  <si>
    <t>VERET Hugo</t>
  </si>
  <si>
    <t>GUERIMAND Mael</t>
  </si>
  <si>
    <t>BRABANT Jonah</t>
  </si>
  <si>
    <t>BUSONI Tom</t>
  </si>
  <si>
    <t>THIBOT Guenael</t>
  </si>
  <si>
    <t>LE MOAL Baptiste</t>
  </si>
  <si>
    <t>CASTELLO ABDELLAOUI Anis</t>
  </si>
  <si>
    <t>ASSALIT Liam</t>
  </si>
  <si>
    <t>SAYSSET FOLZ Kenzo</t>
  </si>
  <si>
    <t>FAVRE Oscar</t>
  </si>
  <si>
    <t>BOUCHIKHI Ismael</t>
  </si>
  <si>
    <t>PAILLE Evan</t>
  </si>
  <si>
    <t>ROBIN Lucas</t>
  </si>
  <si>
    <t>GUILLAUME Alexandre</t>
  </si>
  <si>
    <t>PESSIN Gabriel</t>
  </si>
  <si>
    <t>ROUILLE Melvyn</t>
  </si>
  <si>
    <t>COURT STEMPFEL Basile</t>
  </si>
  <si>
    <t>TATRANOVA Anastassya</t>
  </si>
  <si>
    <t>BORRELLY Mila</t>
  </si>
  <si>
    <t>CARMARAN Alais</t>
  </si>
  <si>
    <t>MATHIOT Flore-ann</t>
  </si>
  <si>
    <t>MOTTARD Melissa</t>
  </si>
  <si>
    <t>LAPEYRE Lou-anne</t>
  </si>
  <si>
    <t>MESNEL Margaux</t>
  </si>
  <si>
    <t>MOREL Mathilde</t>
  </si>
  <si>
    <t>MERIAU Louise</t>
  </si>
  <si>
    <t>PLANTEFEVE Mahonie</t>
  </si>
  <si>
    <t>LIENARD Sacha</t>
  </si>
  <si>
    <t>SAINTHUILLE Esteyban</t>
  </si>
  <si>
    <t>RACINNE Lubin</t>
  </si>
  <si>
    <t>DINH Noé</t>
  </si>
  <si>
    <t>MATHIEU Emilien</t>
  </si>
  <si>
    <t>PHANTHAVONG Victor</t>
  </si>
  <si>
    <t>LEFAUX Nathan</t>
  </si>
  <si>
    <t>EL KHADERY-PERRON Naïm</t>
  </si>
  <si>
    <t>FALBERT ALexis</t>
  </si>
  <si>
    <t>LE BARATOUX Anaé</t>
  </si>
  <si>
    <t>FORTUNE Jeanne</t>
  </si>
  <si>
    <t>DAVAL Aliénor</t>
  </si>
  <si>
    <t>JOOSEN Aimy</t>
  </si>
  <si>
    <t>DUVAL-ARNOULD Inès</t>
  </si>
  <si>
    <t>PREVOST Lison</t>
  </si>
  <si>
    <t>POPOV Maria</t>
  </si>
  <si>
    <t>ZHANG Lise</t>
  </si>
  <si>
    <t>PINCEBOURDE Evan</t>
  </si>
  <si>
    <t>DESLANDES Lucie</t>
  </si>
  <si>
    <t>MENEGAZZI BRIQUET Clara</t>
  </si>
  <si>
    <t>VALERO PACCHIONI</t>
  </si>
  <si>
    <t>LENGUE TE</t>
  </si>
  <si>
    <t>VOGT</t>
  </si>
  <si>
    <t>MARTIN-MOUCHAIN</t>
  </si>
  <si>
    <t>HESS</t>
  </si>
  <si>
    <t>PELLE MANCEAU</t>
  </si>
  <si>
    <t>DELETTRE</t>
  </si>
  <si>
    <t>DALIDET</t>
  </si>
  <si>
    <t>LE CAM</t>
  </si>
  <si>
    <t>CARTHERY</t>
  </si>
  <si>
    <t>POGNANTE</t>
  </si>
  <si>
    <t>RAFFIN</t>
  </si>
  <si>
    <t>DESHAYES-MENUT</t>
  </si>
  <si>
    <t>CHRETIEN</t>
  </si>
  <si>
    <t>MORISAN</t>
  </si>
  <si>
    <t>KHUN</t>
  </si>
  <si>
    <t>MARION-GOTHSENER Soren</t>
  </si>
  <si>
    <t>POPOV Maïkel</t>
  </si>
  <si>
    <t>EMOND Marceau</t>
  </si>
  <si>
    <t>BROGERE Quentin</t>
  </si>
  <si>
    <t>GARDON Terence</t>
  </si>
  <si>
    <t>PILLARD Paul</t>
  </si>
  <si>
    <t>LE ROUX Victor</t>
  </si>
  <si>
    <t>HOUTIN Aodren</t>
  </si>
  <si>
    <t>LOURGHI Nina</t>
  </si>
  <si>
    <t>DESHAYES-MENUT Meryl</t>
  </si>
  <si>
    <t>RAFFIN Jeanne</t>
  </si>
  <si>
    <t>POGNANTE Emma</t>
  </si>
  <si>
    <t>DALIDET Celeste</t>
  </si>
  <si>
    <t>BAQUE Cléa</t>
  </si>
  <si>
    <t>BURDEAU PETIT Eléna</t>
  </si>
  <si>
    <t>ALHALLI Louniss</t>
  </si>
  <si>
    <t>ZHANG Hon chak johnson</t>
  </si>
  <si>
    <t>BARRIER Nathanael</t>
  </si>
  <si>
    <t>FRIEDMANN Anaé</t>
  </si>
  <si>
    <t>SERRIER Noé</t>
  </si>
  <si>
    <t>BRIERE Keenan</t>
  </si>
  <si>
    <t>MORISAN Philine</t>
  </si>
  <si>
    <t>WEDLARSKI Nils</t>
  </si>
  <si>
    <t>BERLOT Ronan</t>
  </si>
  <si>
    <t>HOISE Sacha</t>
  </si>
  <si>
    <t>EL TABACH Louis</t>
  </si>
  <si>
    <t>SIBILLE Julia</t>
  </si>
  <si>
    <t>PERDOUX Charlie</t>
  </si>
  <si>
    <t>CHALERON Benjamin</t>
  </si>
  <si>
    <t>DOGAN Axel</t>
  </si>
  <si>
    <t>WEISSGERBER Tom</t>
  </si>
  <si>
    <t>67,31	BRET</t>
  </si>
  <si>
    <t>75,95	LIFB</t>
  </si>
  <si>
    <t>LIABEUF Maeline</t>
  </si>
  <si>
    <t>MARTINOD Manon</t>
  </si>
  <si>
    <t>69,46	CVDL</t>
  </si>
  <si>
    <t>67,14	HFRA</t>
  </si>
  <si>
    <t>MASQUELIER Romane</t>
  </si>
  <si>
    <t>RICHARD Celestine</t>
  </si>
  <si>
    <t>PDL</t>
  </si>
  <si>
    <t>IDF</t>
  </si>
  <si>
    <t>HDF</t>
  </si>
  <si>
    <r>
      <rPr>
        <strike/>
        <sz val="11"/>
        <color theme="1"/>
        <rFont val="Calibri (Corps)"/>
      </rPr>
      <t>Wild card</t>
    </r>
    <r>
      <rPr>
        <sz val="11"/>
        <color theme="1"/>
        <rFont val="Calibri"/>
        <family val="2"/>
        <scheme val="minor"/>
      </rPr>
      <t xml:space="preserve"> ou CPPH</t>
    </r>
  </si>
  <si>
    <r>
      <t>CPPH Ou</t>
    </r>
    <r>
      <rPr>
        <strike/>
        <sz val="11"/>
        <rFont val="Calibri (Corps)"/>
      </rPr>
      <t xml:space="preserve"> Wild card </t>
    </r>
  </si>
  <si>
    <t>VALERO PACCHIONI axel</t>
  </si>
  <si>
    <t>PETRIAT Trsitan</t>
  </si>
  <si>
    <t>EPP théo</t>
  </si>
  <si>
    <t>WEISSGERBER alex</t>
  </si>
  <si>
    <t>OCC</t>
  </si>
  <si>
    <t>BENAISSA ryan</t>
  </si>
  <si>
    <t>PHAN léon</t>
  </si>
  <si>
    <t>MIMALE PORTAIL jean</t>
  </si>
  <si>
    <t>RAMDENEE neel</t>
  </si>
  <si>
    <t>MASSIAS clément</t>
  </si>
  <si>
    <t>OUDJANI robin</t>
  </si>
  <si>
    <t>POPOV mickael</t>
  </si>
  <si>
    <t>LE ROUX victor</t>
  </si>
  <si>
    <t>WARGNIER Axel</t>
  </si>
  <si>
    <t>MARTIN-MOUCHAIN zoé</t>
  </si>
  <si>
    <t>CARTHERY Paulina</t>
  </si>
  <si>
    <t>PELLE MANCEAU Lyzéa</t>
  </si>
  <si>
    <t>CENT</t>
  </si>
  <si>
    <t>CHERRUAULT-COUTAND lylou</t>
  </si>
  <si>
    <t>MULLER Mila</t>
  </si>
  <si>
    <t>CHASSIN Jasmine</t>
  </si>
  <si>
    <t>LEGENDRE Maëlle</t>
  </si>
  <si>
    <t>LE CLAINCHE Lylou</t>
  </si>
  <si>
    <t>BOURIEAU Sacha</t>
  </si>
  <si>
    <t>MAZZIERLI Evan</t>
  </si>
  <si>
    <t>STRICH Thomas</t>
  </si>
  <si>
    <t>GUPTA Prash</t>
  </si>
  <si>
    <t>LE GARFF Milan</t>
  </si>
  <si>
    <t>ROUSSEAU Pauline</t>
  </si>
  <si>
    <t>PAUGAM Maïlyss</t>
  </si>
  <si>
    <t>MINGUEZ Emma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</si>
</sst>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18"/>
    </font>
    <font>
      <sz val="11"/>
      <color theme="1"/>
      <name val="Arial"/>
      <family val="18"/>
    </font>
    <font>
      <sz val="12"/>
      <name val="Arial"/>
      <family val="18"/>
    </font>
    <font>
      <strike/>
      <sz val="11"/>
      <color theme="1"/>
      <name val="Calibri (Corps)"/>
    </font>
    <font>
      <strike/>
      <sz val="11"/>
      <name val="Calibri (Corps)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</fills>
  <borders count="1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rgb="FF002060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rgb="FF808080"/>
      </right>
      <top style="thin">
        <color rgb="FF808080"/>
      </top>
      <bottom style="thick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indexed="64"/>
      </bottom>
      <diagonal/>
    </border>
    <border>
      <left style="thin">
        <color auto="1"/>
      </left>
      <right/>
      <top style="thin">
        <color rgb="FF808080"/>
      </top>
      <bottom style="thin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rgb="FF808080"/>
      </left>
      <right style="thin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rgb="FF002060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808080"/>
      </left>
      <right style="thin">
        <color rgb="FF808080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/>
      <bottom style="thick">
        <color indexed="64"/>
      </bottom>
      <diagonal/>
    </border>
    <border>
      <left style="thin">
        <color rgb="FF808080"/>
      </left>
      <right style="thin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n">
        <color rgb="FF808080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rgb="FF808080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rgb="FF808080"/>
      </right>
      <top style="thin">
        <color indexed="64"/>
      </top>
      <bottom/>
      <diagonal/>
    </border>
    <border diagonalUp="1" diagonalDown="1"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rgb="FF808080"/>
      </top>
      <bottom style="thin">
        <color indexed="64"/>
      </bottom>
      <diagonal/>
    </border>
    <border>
      <left/>
      <right style="thin">
        <color rgb="FF808080"/>
      </right>
      <top style="thick">
        <color auto="1"/>
      </top>
      <bottom/>
      <diagonal/>
    </border>
    <border>
      <left style="thin">
        <color rgb="FF808080"/>
      </left>
      <right style="thin">
        <color rgb="FF808080"/>
      </right>
      <top style="thick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8" fillId="0" borderId="0"/>
  </cellStyleXfs>
  <cellXfs count="449">
    <xf numFmtId="0" fontId="0" fillId="0" borderId="0" xfId="0"/>
    <xf numFmtId="0" fontId="0" fillId="2" borderId="3" xfId="0" applyFill="1" applyBorder="1"/>
    <xf numFmtId="0" fontId="0" fillId="4" borderId="12" xfId="0" applyFill="1" applyBorder="1"/>
    <xf numFmtId="2" fontId="0" fillId="4" borderId="12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2" fontId="0" fillId="4" borderId="3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right"/>
    </xf>
    <xf numFmtId="2" fontId="0" fillId="4" borderId="5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right"/>
    </xf>
    <xf numFmtId="2" fontId="0" fillId="4" borderId="12" xfId="0" applyNumberFormat="1" applyFill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49" fontId="0" fillId="4" borderId="4" xfId="0" applyNumberFormat="1" applyFill="1" applyBorder="1" applyAlignment="1">
      <alignment horizontal="center" vertical="center"/>
    </xf>
    <xf numFmtId="0" fontId="0" fillId="4" borderId="10" xfId="0" applyFill="1" applyBorder="1"/>
    <xf numFmtId="2" fontId="0" fillId="4" borderId="10" xfId="0" applyNumberFormat="1" applyFill="1" applyBorder="1"/>
    <xf numFmtId="0" fontId="0" fillId="4" borderId="11" xfId="0" applyFill="1" applyBorder="1"/>
    <xf numFmtId="2" fontId="0" fillId="4" borderId="11" xfId="0" applyNumberFormat="1" applyFill="1" applyBorder="1"/>
    <xf numFmtId="0" fontId="0" fillId="4" borderId="3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49" fontId="0" fillId="4" borderId="4" xfId="0" applyNumberFormat="1" applyFill="1" applyBorder="1"/>
    <xf numFmtId="49" fontId="0" fillId="4" borderId="4" xfId="0" applyNumberFormat="1" applyFill="1" applyBorder="1" applyAlignment="1">
      <alignment horizontal="center"/>
    </xf>
    <xf numFmtId="0" fontId="0" fillId="0" borderId="32" xfId="0" applyBorder="1"/>
    <xf numFmtId="0" fontId="0" fillId="2" borderId="1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49" fontId="0" fillId="4" borderId="27" xfId="0" applyNumberFormat="1" applyFill="1" applyBorder="1"/>
    <xf numFmtId="2" fontId="0" fillId="4" borderId="10" xfId="0" applyNumberFormat="1" applyFill="1" applyBorder="1" applyAlignment="1">
      <alignment horizontal="right"/>
    </xf>
    <xf numFmtId="0" fontId="0" fillId="4" borderId="40" xfId="0" applyFill="1" applyBorder="1"/>
    <xf numFmtId="0" fontId="0" fillId="4" borderId="40" xfId="0" applyFill="1" applyBorder="1" applyAlignment="1">
      <alignment horizontal="center"/>
    </xf>
    <xf numFmtId="0" fontId="0" fillId="4" borderId="7" xfId="0" applyFill="1" applyBorder="1" applyAlignment="1">
      <alignment vertical="center"/>
    </xf>
    <xf numFmtId="0" fontId="0" fillId="4" borderId="4" xfId="0" applyFill="1" applyBorder="1"/>
    <xf numFmtId="0" fontId="0" fillId="0" borderId="41" xfId="0" applyBorder="1"/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left" wrapText="1"/>
    </xf>
    <xf numFmtId="49" fontId="0" fillId="4" borderId="26" xfId="0" applyNumberFormat="1" applyFill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5" borderId="0" xfId="0" applyFill="1"/>
    <xf numFmtId="0" fontId="0" fillId="0" borderId="3" xfId="0" applyBorder="1"/>
    <xf numFmtId="0" fontId="0" fillId="0" borderId="10" xfId="0" applyBorder="1"/>
    <xf numFmtId="0" fontId="0" fillId="0" borderId="44" xfId="0" applyBorder="1"/>
    <xf numFmtId="0" fontId="0" fillId="0" borderId="45" xfId="0" applyBorder="1"/>
    <xf numFmtId="0" fontId="0" fillId="0" borderId="1" xfId="0" applyBorder="1"/>
    <xf numFmtId="0" fontId="0" fillId="0" borderId="4" xfId="0" applyBorder="1"/>
    <xf numFmtId="0" fontId="0" fillId="0" borderId="47" xfId="0" applyBorder="1"/>
    <xf numFmtId="0" fontId="0" fillId="0" borderId="48" xfId="0" applyBorder="1"/>
    <xf numFmtId="0" fontId="0" fillId="0" borderId="46" xfId="0" applyBorder="1"/>
    <xf numFmtId="0" fontId="0" fillId="2" borderId="10" xfId="0" applyFill="1" applyBorder="1"/>
    <xf numFmtId="0" fontId="0" fillId="0" borderId="2" xfId="0" applyBorder="1"/>
    <xf numFmtId="0" fontId="0" fillId="2" borderId="2" xfId="0" applyFill="1" applyBorder="1"/>
    <xf numFmtId="0" fontId="0" fillId="0" borderId="49" xfId="0" applyBorder="1"/>
    <xf numFmtId="0" fontId="0" fillId="0" borderId="50" xfId="0" applyBorder="1"/>
    <xf numFmtId="0" fontId="0" fillId="0" borderId="23" xfId="0" applyBorder="1"/>
    <xf numFmtId="0" fontId="0" fillId="0" borderId="53" xfId="0" applyBorder="1"/>
    <xf numFmtId="0" fontId="0" fillId="6" borderId="10" xfId="0" applyFill="1" applyBorder="1"/>
    <xf numFmtId="0" fontId="0" fillId="0" borderId="54" xfId="0" applyBorder="1"/>
    <xf numFmtId="0" fontId="0" fillId="0" borderId="19" xfId="0" applyBorder="1"/>
    <xf numFmtId="0" fontId="0" fillId="0" borderId="38" xfId="0" applyBorder="1"/>
    <xf numFmtId="0" fontId="0" fillId="0" borderId="6" xfId="0" applyBorder="1"/>
    <xf numFmtId="0" fontId="0" fillId="0" borderId="27" xfId="0" applyBorder="1"/>
    <xf numFmtId="0" fontId="0" fillId="0" borderId="56" xfId="0" applyBorder="1"/>
    <xf numFmtId="0" fontId="0" fillId="0" borderId="51" xfId="0" applyBorder="1"/>
    <xf numFmtId="0" fontId="0" fillId="0" borderId="57" xfId="0" applyBorder="1"/>
    <xf numFmtId="0" fontId="0" fillId="0" borderId="11" xfId="0" applyBorder="1"/>
    <xf numFmtId="0" fontId="0" fillId="0" borderId="60" xfId="0" applyBorder="1"/>
    <xf numFmtId="0" fontId="0" fillId="0" borderId="61" xfId="0" applyBorder="1"/>
    <xf numFmtId="0" fontId="0" fillId="0" borderId="5" xfId="0" applyBorder="1"/>
    <xf numFmtId="0" fontId="0" fillId="0" borderId="63" xfId="0" applyBorder="1"/>
    <xf numFmtId="49" fontId="0" fillId="4" borderId="46" xfId="0" applyNumberFormat="1" applyFill="1" applyBorder="1"/>
    <xf numFmtId="49" fontId="0" fillId="4" borderId="17" xfId="0" applyNumberFormat="1" applyFill="1" applyBorder="1"/>
    <xf numFmtId="0" fontId="0" fillId="0" borderId="37" xfId="0" applyBorder="1"/>
    <xf numFmtId="0" fontId="0" fillId="0" borderId="65" xfId="0" applyBorder="1"/>
    <xf numFmtId="0" fontId="0" fillId="0" borderId="55" xfId="0" applyBorder="1"/>
    <xf numFmtId="0" fontId="0" fillId="0" borderId="68" xfId="0" applyBorder="1"/>
    <xf numFmtId="0" fontId="0" fillId="0" borderId="67" xfId="0" applyBorder="1"/>
    <xf numFmtId="0" fontId="0" fillId="0" borderId="69" xfId="0" applyBorder="1"/>
    <xf numFmtId="0" fontId="0" fillId="0" borderId="43" xfId="0" applyBorder="1" applyAlignment="1">
      <alignment vertical="center"/>
    </xf>
    <xf numFmtId="0" fontId="0" fillId="0" borderId="54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71" xfId="0" applyBorder="1"/>
    <xf numFmtId="0" fontId="0" fillId="0" borderId="72" xfId="0" applyBorder="1"/>
    <xf numFmtId="0" fontId="0" fillId="0" borderId="74" xfId="0" applyBorder="1"/>
    <xf numFmtId="0" fontId="0" fillId="0" borderId="75" xfId="0" applyBorder="1"/>
    <xf numFmtId="0" fontId="0" fillId="0" borderId="26" xfId="0" applyBorder="1"/>
    <xf numFmtId="0" fontId="0" fillId="0" borderId="31" xfId="0" applyBorder="1"/>
    <xf numFmtId="0" fontId="0" fillId="0" borderId="20" xfId="0" applyBorder="1"/>
    <xf numFmtId="0" fontId="0" fillId="2" borderId="47" xfId="0" applyFill="1" applyBorder="1"/>
    <xf numFmtId="0" fontId="0" fillId="0" borderId="59" xfId="0" applyBorder="1"/>
    <xf numFmtId="0" fontId="0" fillId="0" borderId="76" xfId="0" applyBorder="1"/>
    <xf numFmtId="0" fontId="0" fillId="0" borderId="38" xfId="0" applyBorder="1" applyAlignment="1">
      <alignment horizontal="center"/>
    </xf>
    <xf numFmtId="0" fontId="0" fillId="0" borderId="78" xfId="0" applyBorder="1"/>
    <xf numFmtId="0" fontId="0" fillId="5" borderId="20" xfId="0" applyFill="1" applyBorder="1"/>
    <xf numFmtId="0" fontId="0" fillId="5" borderId="23" xfId="0" applyFill="1" applyBorder="1"/>
    <xf numFmtId="0" fontId="0" fillId="5" borderId="24" xfId="0" applyFill="1" applyBorder="1"/>
    <xf numFmtId="2" fontId="0" fillId="4" borderId="10" xfId="0" applyNumberFormat="1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80" xfId="0" applyBorder="1"/>
    <xf numFmtId="0" fontId="0" fillId="0" borderId="53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83" xfId="0" applyBorder="1"/>
    <xf numFmtId="0" fontId="0" fillId="0" borderId="84" xfId="0" applyBorder="1"/>
    <xf numFmtId="0" fontId="0" fillId="6" borderId="42" xfId="0" applyFill="1" applyBorder="1"/>
    <xf numFmtId="0" fontId="0" fillId="6" borderId="43" xfId="0" applyFill="1" applyBorder="1"/>
    <xf numFmtId="0" fontId="0" fillId="0" borderId="3" xfId="0" applyBorder="1" applyAlignment="1">
      <alignment vertical="center"/>
    </xf>
    <xf numFmtId="0" fontId="0" fillId="0" borderId="62" xfId="0" applyBorder="1"/>
    <xf numFmtId="0" fontId="0" fillId="2" borderId="81" xfId="0" applyFill="1" applyBorder="1"/>
    <xf numFmtId="0" fontId="0" fillId="0" borderId="85" xfId="0" applyBorder="1"/>
    <xf numFmtId="0" fontId="0" fillId="2" borderId="86" xfId="0" applyFill="1" applyBorder="1"/>
    <xf numFmtId="0" fontId="0" fillId="6" borderId="38" xfId="0" applyFill="1" applyBorder="1"/>
    <xf numFmtId="0" fontId="0" fillId="6" borderId="11" xfId="0" applyFill="1" applyBorder="1"/>
    <xf numFmtId="0" fontId="0" fillId="6" borderId="3" xfId="0" applyFill="1" applyBorder="1"/>
    <xf numFmtId="2" fontId="0" fillId="6" borderId="3" xfId="0" applyNumberFormat="1" applyFill="1" applyBorder="1" applyAlignment="1">
      <alignment horizontal="left"/>
    </xf>
    <xf numFmtId="2" fontId="0" fillId="6" borderId="1" xfId="0" applyNumberFormat="1" applyFill="1" applyBorder="1" applyAlignment="1">
      <alignment horizontal="right"/>
    </xf>
    <xf numFmtId="49" fontId="0" fillId="6" borderId="4" xfId="0" applyNumberFormat="1" applyFill="1" applyBorder="1"/>
    <xf numFmtId="0" fontId="0" fillId="6" borderId="64" xfId="0" applyFill="1" applyBorder="1"/>
    <xf numFmtId="0" fontId="0" fillId="6" borderId="58" xfId="0" applyFill="1" applyBorder="1"/>
    <xf numFmtId="0" fontId="0" fillId="5" borderId="30" xfId="0" applyFill="1" applyBorder="1"/>
    <xf numFmtId="0" fontId="0" fillId="0" borderId="73" xfId="0" applyBorder="1"/>
    <xf numFmtId="0" fontId="0" fillId="0" borderId="87" xfId="0" applyBorder="1"/>
    <xf numFmtId="0" fontId="0" fillId="6" borderId="79" xfId="0" applyFill="1" applyBorder="1"/>
    <xf numFmtId="0" fontId="0" fillId="0" borderId="88" xfId="0" applyBorder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0" fillId="7" borderId="4" xfId="0" applyFill="1" applyBorder="1"/>
    <xf numFmtId="0" fontId="0" fillId="7" borderId="2" xfId="0" applyFill="1" applyBorder="1"/>
    <xf numFmtId="0" fontId="0" fillId="7" borderId="10" xfId="0" applyFill="1" applyBorder="1"/>
    <xf numFmtId="0" fontId="0" fillId="7" borderId="3" xfId="0" applyFill="1" applyBorder="1"/>
    <xf numFmtId="0" fontId="0" fillId="7" borderId="3" xfId="0" applyFill="1" applyBorder="1" applyAlignment="1">
      <alignment wrapText="1"/>
    </xf>
    <xf numFmtId="0" fontId="0" fillId="8" borderId="3" xfId="0" applyFill="1" applyBorder="1" applyAlignment="1">
      <alignment wrapText="1"/>
    </xf>
    <xf numFmtId="2" fontId="0" fillId="4" borderId="3" xfId="0" applyNumberFormat="1" applyFill="1" applyBorder="1" applyAlignment="1">
      <alignment horizontal="right"/>
    </xf>
    <xf numFmtId="0" fontId="0" fillId="8" borderId="47" xfId="0" applyFill="1" applyBorder="1" applyAlignment="1">
      <alignment wrapText="1"/>
    </xf>
    <xf numFmtId="0" fontId="0" fillId="9" borderId="3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47" xfId="0" applyFill="1" applyBorder="1" applyAlignment="1">
      <alignment wrapText="1"/>
    </xf>
    <xf numFmtId="0" fontId="0" fillId="10" borderId="3" xfId="0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8" fillId="0" borderId="0" xfId="1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40" xfId="0" applyBorder="1"/>
    <xf numFmtId="2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12" borderId="5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0" fillId="0" borderId="23" xfId="0" applyBorder="1" applyAlignment="1">
      <alignment vertical="center"/>
    </xf>
    <xf numFmtId="49" fontId="0" fillId="0" borderId="23" xfId="0" applyNumberFormat="1" applyBorder="1" applyAlignment="1">
      <alignment vertical="center"/>
    </xf>
    <xf numFmtId="0" fontId="0" fillId="10" borderId="3" xfId="0" applyFill="1" applyBorder="1" applyAlignment="1">
      <alignment horizontal="left" wrapText="1"/>
    </xf>
    <xf numFmtId="2" fontId="0" fillId="0" borderId="3" xfId="0" applyNumberForma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92" xfId="0" applyBorder="1"/>
    <xf numFmtId="49" fontId="0" fillId="4" borderId="0" xfId="0" applyNumberFormat="1" applyFill="1" applyAlignment="1">
      <alignment horizontal="center" vertical="center"/>
    </xf>
    <xf numFmtId="0" fontId="10" fillId="0" borderId="0" xfId="0" applyFont="1"/>
    <xf numFmtId="0" fontId="0" fillId="8" borderId="10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2" borderId="51" xfId="0" applyFill="1" applyBorder="1" applyAlignment="1">
      <alignment horizontal="center"/>
    </xf>
    <xf numFmtId="0" fontId="0" fillId="7" borderId="47" xfId="0" applyFill="1" applyBorder="1"/>
    <xf numFmtId="0" fontId="0" fillId="7" borderId="59" xfId="0" applyFill="1" applyBorder="1"/>
    <xf numFmtId="0" fontId="0" fillId="0" borderId="94" xfId="0" applyBorder="1"/>
    <xf numFmtId="0" fontId="0" fillId="7" borderId="5" xfId="0" applyFill="1" applyBorder="1"/>
    <xf numFmtId="2" fontId="0" fillId="4" borderId="67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4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5" fillId="0" borderId="0" xfId="0" applyFont="1" applyAlignment="1">
      <alignment vertical="center" wrapText="1"/>
    </xf>
    <xf numFmtId="2" fontId="0" fillId="4" borderId="0" xfId="0" applyNumberFormat="1" applyFill="1" applyAlignment="1">
      <alignment vertical="center"/>
    </xf>
    <xf numFmtId="0" fontId="0" fillId="6" borderId="0" xfId="0" applyFill="1"/>
    <xf numFmtId="0" fontId="0" fillId="2" borderId="96" xfId="0" applyFill="1" applyBorder="1" applyAlignment="1">
      <alignment horizontal="center"/>
    </xf>
    <xf numFmtId="2" fontId="0" fillId="4" borderId="54" xfId="0" applyNumberFormat="1" applyFill="1" applyBorder="1" applyAlignment="1">
      <alignment horizontal="center" vertical="center"/>
    </xf>
    <xf numFmtId="2" fontId="0" fillId="4" borderId="38" xfId="0" applyNumberFormat="1" applyFill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4" borderId="94" xfId="0" applyNumberFormat="1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2" fontId="0" fillId="0" borderId="79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0" fillId="4" borderId="37" xfId="0" applyFill="1" applyBorder="1"/>
    <xf numFmtId="2" fontId="0" fillId="4" borderId="37" xfId="0" applyNumberFormat="1" applyFill="1" applyBorder="1"/>
    <xf numFmtId="2" fontId="0" fillId="4" borderId="79" xfId="0" applyNumberFormat="1" applyFill="1" applyBorder="1" applyAlignment="1">
      <alignment horizontal="center" vertical="center"/>
    </xf>
    <xf numFmtId="0" fontId="0" fillId="0" borderId="99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00" xfId="0" applyBorder="1"/>
    <xf numFmtId="2" fontId="0" fillId="0" borderId="3" xfId="0" applyNumberForma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12" borderId="51" xfId="0" applyFill="1" applyBorder="1" applyAlignment="1">
      <alignment horizontal="center" vertical="center"/>
    </xf>
    <xf numFmtId="0" fontId="0" fillId="0" borderId="36" xfId="0" applyBorder="1"/>
    <xf numFmtId="0" fontId="0" fillId="0" borderId="0" xfId="0" applyAlignment="1">
      <alignment horizontal="left"/>
    </xf>
    <xf numFmtId="2" fontId="0" fillId="4" borderId="10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52" xfId="0" applyBorder="1"/>
    <xf numFmtId="0" fontId="4" fillId="4" borderId="4" xfId="0" applyFont="1" applyFill="1" applyBorder="1"/>
    <xf numFmtId="0" fontId="0" fillId="7" borderId="53" xfId="0" applyFill="1" applyBorder="1" applyAlignment="1">
      <alignment horizontal="center" vertical="center"/>
    </xf>
    <xf numFmtId="0" fontId="0" fillId="7" borderId="93" xfId="0" applyFill="1" applyBorder="1" applyAlignment="1">
      <alignment horizontal="center" vertical="center"/>
    </xf>
    <xf numFmtId="0" fontId="4" fillId="4" borderId="102" xfId="0" applyFont="1" applyFill="1" applyBorder="1" applyAlignment="1">
      <alignment horizontal="left"/>
    </xf>
    <xf numFmtId="2" fontId="0" fillId="4" borderId="101" xfId="0" applyNumberFormat="1" applyFill="1" applyBorder="1" applyAlignment="1">
      <alignment horizontal="right"/>
    </xf>
    <xf numFmtId="0" fontId="0" fillId="0" borderId="103" xfId="0" applyBorder="1"/>
    <xf numFmtId="0" fontId="0" fillId="0" borderId="2" xfId="0" applyBorder="1" applyAlignment="1">
      <alignment horizontal="center" vertical="center"/>
    </xf>
    <xf numFmtId="0" fontId="0" fillId="0" borderId="105" xfId="0" applyBorder="1"/>
    <xf numFmtId="0" fontId="0" fillId="4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01" xfId="0" applyBorder="1"/>
    <xf numFmtId="0" fontId="0" fillId="0" borderId="106" xfId="0" applyBorder="1"/>
    <xf numFmtId="0" fontId="0" fillId="0" borderId="95" xfId="0" applyBorder="1"/>
    <xf numFmtId="0" fontId="0" fillId="13" borderId="48" xfId="0" applyFill="1" applyBorder="1"/>
    <xf numFmtId="0" fontId="0" fillId="13" borderId="47" xfId="0" applyFill="1" applyBorder="1" applyAlignment="1">
      <alignment horizontal="center" vertical="center"/>
    </xf>
    <xf numFmtId="0" fontId="8" fillId="0" borderId="5" xfId="1" applyBorder="1" applyAlignment="1">
      <alignment horizontal="left" vertical="center"/>
    </xf>
    <xf numFmtId="0" fontId="0" fillId="13" borderId="51" xfId="0" applyFill="1" applyBorder="1"/>
    <xf numFmtId="0" fontId="0" fillId="13" borderId="107" xfId="0" applyFill="1" applyBorder="1"/>
    <xf numFmtId="0" fontId="12" fillId="4" borderId="3" xfId="0" applyFont="1" applyFill="1" applyBorder="1"/>
    <xf numFmtId="0" fontId="12" fillId="4" borderId="3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3" fillId="4" borderId="5" xfId="0" applyFont="1" applyFill="1" applyBorder="1"/>
    <xf numFmtId="0" fontId="12" fillId="4" borderId="51" xfId="0" applyFont="1" applyFill="1" applyBorder="1" applyAlignment="1">
      <alignment vertical="top"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Border="1"/>
    <xf numFmtId="49" fontId="0" fillId="4" borderId="54" xfId="0" applyNumberFormat="1" applyFill="1" applyBorder="1" applyAlignment="1">
      <alignment horizontal="center" vertical="center"/>
    </xf>
    <xf numFmtId="49" fontId="0" fillId="7" borderId="54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2" fillId="0" borderId="3" xfId="0" applyFont="1" applyBorder="1" applyAlignment="1">
      <alignment vertical="top" wrapText="1"/>
    </xf>
    <xf numFmtId="0" fontId="4" fillId="4" borderId="101" xfId="0" applyFont="1" applyFill="1" applyBorder="1" applyAlignment="1">
      <alignment horizontal="left"/>
    </xf>
    <xf numFmtId="0" fontId="0" fillId="12" borderId="25" xfId="0" applyFill="1" applyBorder="1"/>
    <xf numFmtId="0" fontId="0" fillId="12" borderId="11" xfId="0" applyFill="1" applyBorder="1"/>
    <xf numFmtId="0" fontId="0" fillId="12" borderId="17" xfId="0" applyFill="1" applyBorder="1"/>
    <xf numFmtId="0" fontId="14" fillId="4" borderId="3" xfId="0" applyFont="1" applyFill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4" borderId="5" xfId="0" applyFont="1" applyFill="1" applyBorder="1" applyAlignment="1">
      <alignment vertical="top" wrapText="1"/>
    </xf>
    <xf numFmtId="0" fontId="0" fillId="4" borderId="3" xfId="0" applyFill="1" applyBorder="1"/>
    <xf numFmtId="2" fontId="0" fillId="4" borderId="3" xfId="0" applyNumberFormat="1" applyFill="1" applyBorder="1"/>
    <xf numFmtId="2" fontId="0" fillId="4" borderId="47" xfId="0" applyNumberFormat="1" applyFill="1" applyBorder="1" applyAlignment="1">
      <alignment horizontal="center" vertical="center"/>
    </xf>
    <xf numFmtId="0" fontId="0" fillId="5" borderId="35" xfId="0" applyFill="1" applyBorder="1"/>
    <xf numFmtId="0" fontId="0" fillId="5" borderId="34" xfId="0" applyFill="1" applyBorder="1"/>
    <xf numFmtId="0" fontId="0" fillId="5" borderId="33" xfId="0" applyFill="1" applyBorder="1"/>
    <xf numFmtId="0" fontId="0" fillId="14" borderId="5" xfId="0" applyFill="1" applyBorder="1"/>
    <xf numFmtId="0" fontId="0" fillId="14" borderId="106" xfId="0" applyFill="1" applyBorder="1"/>
    <xf numFmtId="0" fontId="0" fillId="14" borderId="3" xfId="0" applyFill="1" applyBorder="1" applyAlignment="1">
      <alignment horizontal="center" vertical="center"/>
    </xf>
    <xf numFmtId="49" fontId="0" fillId="14" borderId="4" xfId="0" applyNumberFormat="1" applyFill="1" applyBorder="1" applyAlignment="1">
      <alignment horizontal="center" vertical="center"/>
    </xf>
    <xf numFmtId="0" fontId="0" fillId="0" borderId="35" xfId="0" applyBorder="1"/>
    <xf numFmtId="0" fontId="0" fillId="0" borderId="34" xfId="0" applyBorder="1"/>
    <xf numFmtId="0" fontId="0" fillId="0" borderId="34" xfId="0" applyBorder="1" applyAlignment="1">
      <alignment horizontal="center" vertical="center"/>
    </xf>
    <xf numFmtId="0" fontId="0" fillId="0" borderId="33" xfId="0" applyBorder="1"/>
    <xf numFmtId="0" fontId="0" fillId="0" borderId="10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12" fillId="14" borderId="3" xfId="0" applyFont="1" applyFill="1" applyBorder="1" applyAlignment="1">
      <alignment vertical="top" wrapText="1"/>
    </xf>
    <xf numFmtId="0" fontId="0" fillId="5" borderId="35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0" borderId="47" xfId="0" applyBorder="1" applyAlignment="1">
      <alignment vertical="center"/>
    </xf>
    <xf numFmtId="0" fontId="0" fillId="14" borderId="108" xfId="0" applyFill="1" applyBorder="1"/>
    <xf numFmtId="0" fontId="0" fillId="14" borderId="3" xfId="0" applyFill="1" applyBorder="1" applyAlignment="1">
      <alignment wrapText="1"/>
    </xf>
    <xf numFmtId="0" fontId="0" fillId="14" borderId="3" xfId="0" applyFill="1" applyBorder="1"/>
    <xf numFmtId="0" fontId="0" fillId="14" borderId="4" xfId="0" applyFill="1" applyBorder="1"/>
    <xf numFmtId="49" fontId="0" fillId="14" borderId="4" xfId="0" applyNumberFormat="1" applyFill="1" applyBorder="1"/>
    <xf numFmtId="0" fontId="0" fillId="0" borderId="109" xfId="0" applyBorder="1"/>
    <xf numFmtId="0" fontId="0" fillId="2" borderId="1" xfId="0" applyFill="1" applyBorder="1" applyAlignment="1">
      <alignment wrapText="1"/>
    </xf>
    <xf numFmtId="0" fontId="0" fillId="2" borderId="48" xfId="0" applyFill="1" applyBorder="1" applyAlignment="1">
      <alignment wrapText="1"/>
    </xf>
    <xf numFmtId="0" fontId="0" fillId="5" borderId="34" xfId="0" applyFill="1" applyBorder="1" applyAlignment="1">
      <alignment horizontal="center" vertical="center"/>
    </xf>
    <xf numFmtId="0" fontId="0" fillId="5" borderId="9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2" borderId="28" xfId="0" applyFont="1" applyFill="1" applyBorder="1" applyAlignment="1">
      <alignment horizontal="center"/>
    </xf>
    <xf numFmtId="49" fontId="0" fillId="6" borderId="26" xfId="0" applyNumberFormat="1" applyFill="1" applyBorder="1" applyAlignment="1">
      <alignment horizontal="center" vertical="center"/>
    </xf>
    <xf numFmtId="49" fontId="0" fillId="6" borderId="31" xfId="0" applyNumberFormat="1" applyFill="1" applyBorder="1" applyAlignment="1">
      <alignment horizontal="center" vertical="center"/>
    </xf>
    <xf numFmtId="49" fontId="0" fillId="4" borderId="26" xfId="0" applyNumberFormat="1" applyFill="1" applyBorder="1" applyAlignment="1">
      <alignment horizontal="center" vertical="center"/>
    </xf>
    <xf numFmtId="49" fontId="0" fillId="4" borderId="3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0" fillId="4" borderId="26" xfId="0" applyNumberFormat="1" applyFill="1" applyBorder="1" applyAlignment="1">
      <alignment horizontal="center"/>
    </xf>
    <xf numFmtId="49" fontId="0" fillId="4" borderId="31" xfId="0" applyNumberForma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2" fontId="0" fillId="4" borderId="3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12" borderId="5" xfId="0" applyFill="1" applyBorder="1" applyAlignment="1">
      <alignment horizontal="center" vertical="center"/>
    </xf>
    <xf numFmtId="0" fontId="0" fillId="12" borderId="51" xfId="0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 vertical="center"/>
    </xf>
    <xf numFmtId="2" fontId="0" fillId="4" borderId="59" xfId="0" applyNumberFormat="1" applyFill="1" applyBorder="1" applyAlignment="1">
      <alignment horizontal="center" vertical="center"/>
    </xf>
    <xf numFmtId="49" fontId="0" fillId="4" borderId="46" xfId="0" applyNumberForma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97" xfId="0" applyBorder="1" applyAlignment="1">
      <alignment horizontal="center"/>
    </xf>
    <xf numFmtId="0" fontId="0" fillId="0" borderId="9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5" borderId="91" xfId="0" applyFill="1" applyBorder="1" applyAlignment="1">
      <alignment horizontal="center"/>
    </xf>
    <xf numFmtId="0" fontId="0" fillId="5" borderId="85" xfId="0" applyFill="1" applyBorder="1" applyAlignment="1">
      <alignment horizontal="center"/>
    </xf>
    <xf numFmtId="0" fontId="0" fillId="5" borderId="83" xfId="0" applyFill="1" applyBorder="1" applyAlignment="1">
      <alignment horizontal="center"/>
    </xf>
    <xf numFmtId="0" fontId="0" fillId="0" borderId="9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2" borderId="3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4" borderId="0" xfId="0" applyNumberFormat="1" applyFill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6" borderId="0" xfId="0" applyFill="1" applyAlignment="1">
      <alignment horizontal="center" vertical="center"/>
    </xf>
    <xf numFmtId="49" fontId="0" fillId="6" borderId="0" xfId="0" applyNumberFormat="1" applyFill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 wrapText="1"/>
    </xf>
    <xf numFmtId="2" fontId="0" fillId="4" borderId="10" xfId="0" applyNumberFormat="1" applyFill="1" applyBorder="1" applyAlignment="1">
      <alignment horizontal="center" vertical="center"/>
    </xf>
    <xf numFmtId="2" fontId="0" fillId="4" borderId="37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66" xfId="0" applyFont="1" applyBorder="1" applyAlignment="1">
      <alignment horizontal="center"/>
    </xf>
    <xf numFmtId="2" fontId="0" fillId="4" borderId="67" xfId="0" applyNumberForma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" fontId="0" fillId="4" borderId="47" xfId="0" applyNumberForma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47" xfId="0" applyFont="1" applyFill="1" applyBorder="1" applyAlignment="1">
      <alignment horizontal="center" vertical="center" wrapText="1"/>
    </xf>
    <xf numFmtId="49" fontId="0" fillId="4" borderId="52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49" fontId="0" fillId="6" borderId="26" xfId="0" applyNumberFormat="1" applyFill="1" applyBorder="1" applyAlignment="1">
      <alignment horizontal="center"/>
    </xf>
    <xf numFmtId="49" fontId="0" fillId="6" borderId="31" xfId="0" applyNumberForma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0" fillId="2" borderId="47" xfId="0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2" fontId="0" fillId="6" borderId="11" xfId="0" applyNumberFormat="1" applyFill="1" applyBorder="1" applyAlignment="1">
      <alignment horizontal="center" vertical="center"/>
    </xf>
    <xf numFmtId="49" fontId="0" fillId="4" borderId="52" xfId="0" applyNumberFormat="1" applyFill="1" applyBorder="1" applyAlignment="1">
      <alignment horizontal="center"/>
    </xf>
    <xf numFmtId="49" fontId="0" fillId="4" borderId="17" xfId="0" applyNumberFormat="1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9" xfId="0" applyBorder="1" applyAlignment="1">
      <alignment horizontal="center"/>
    </xf>
  </cellXfs>
  <cellStyles count="2">
    <cellStyle name="Normal" xfId="0" builtinId="0"/>
    <cellStyle name="Normal 2" xfId="1" xr:uid="{A71E38AA-6244-4C54-BD86-BAFEEE0D9DCA}"/>
  </cellStyles>
  <dxfs count="0"/>
  <tableStyles count="0" defaultTableStyle="TableStyleMedium2" defaultPivotStyle="PivotStyleLight16"/>
  <colors>
    <mruColors>
      <color rgb="FF99CCFF"/>
      <color rgb="FFF4CEFE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0</xdr:col>
      <xdr:colOff>741103</xdr:colOff>
      <xdr:row>0</xdr:row>
      <xdr:rowOff>934284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F09999-EDC5-459D-8E4E-8C5662761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5725"/>
          <a:ext cx="670618" cy="835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161925</xdr:rowOff>
    </xdr:from>
    <xdr:to>
      <xdr:col>0</xdr:col>
      <xdr:colOff>741103</xdr:colOff>
      <xdr:row>0</xdr:row>
      <xdr:rowOff>1006674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14FF909-FC1A-45EF-BA51-B02580CAB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61925"/>
          <a:ext cx="666808" cy="835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</xdr:colOff>
      <xdr:row>0</xdr:row>
      <xdr:rowOff>161925</xdr:rowOff>
    </xdr:from>
    <xdr:to>
      <xdr:col>0</xdr:col>
      <xdr:colOff>742950</xdr:colOff>
      <xdr:row>0</xdr:row>
      <xdr:rowOff>1009650</xdr:rowOff>
    </xdr:to>
    <xdr:pic>
      <xdr:nvPicPr>
        <xdr:cNvPr id="2" name="Image 4" descr="Logo_FFBaD_-_Vertical_-_Positif.jpg">
          <a:extLst>
            <a:ext uri="{FF2B5EF4-FFF2-40B4-BE49-F238E27FC236}">
              <a16:creationId xmlns:a16="http://schemas.microsoft.com/office/drawing/2014/main" id="{413EB49B-2F3A-49DE-A15A-392EA3E68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" y="161925"/>
          <a:ext cx="678180" cy="843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200025</xdr:rowOff>
    </xdr:from>
    <xdr:to>
      <xdr:col>0</xdr:col>
      <xdr:colOff>737235</xdr:colOff>
      <xdr:row>0</xdr:row>
      <xdr:rowOff>1038225</xdr:rowOff>
    </xdr:to>
    <xdr:pic>
      <xdr:nvPicPr>
        <xdr:cNvPr id="3" name="Image 4" descr="Logo_FFBaD_-_Vertical_-_Positif.jpg">
          <a:extLst>
            <a:ext uri="{FF2B5EF4-FFF2-40B4-BE49-F238E27FC236}">
              <a16:creationId xmlns:a16="http://schemas.microsoft.com/office/drawing/2014/main" id="{CC4D14E4-D3FF-45B3-BFCE-C7AAF6C82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0025"/>
          <a:ext cx="6705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5DF7-61ED-4AE0-BBB2-DA2BA29E4FA7}">
  <sheetPr>
    <tabColor theme="9" tint="-0.249977111117893"/>
    <pageSetUpPr fitToPage="1"/>
  </sheetPr>
  <dimension ref="A1:AG68"/>
  <sheetViews>
    <sheetView topLeftCell="A2" zoomScale="150" zoomScaleNormal="150" workbookViewId="0">
      <selection activeCell="N3" sqref="N3"/>
    </sheetView>
  </sheetViews>
  <sheetFormatPr baseColWidth="10" defaultColWidth="10.85546875" defaultRowHeight="15"/>
  <cols>
    <col min="2" max="2" width="6.140625" customWidth="1"/>
    <col min="3" max="3" width="17.42578125" customWidth="1"/>
    <col min="4" max="4" width="26.42578125" customWidth="1"/>
    <col min="5" max="5" width="5.85546875" customWidth="1"/>
    <col min="6" max="6" width="6" style="185" customWidth="1"/>
    <col min="7" max="7" width="6.7109375" customWidth="1"/>
    <col min="8" max="8" width="27.28515625" customWidth="1"/>
    <col min="9" max="9" width="5.85546875" customWidth="1"/>
    <col min="10" max="10" width="6" style="185" customWidth="1"/>
    <col min="11" max="11" width="5.42578125" customWidth="1"/>
    <col min="12" max="12" width="10" customWidth="1"/>
    <col min="13" max="13" width="4.140625" customWidth="1"/>
    <col min="14" max="14" width="20.85546875" customWidth="1"/>
    <col min="15" max="15" width="25.42578125" customWidth="1"/>
    <col min="16" max="16" width="5.85546875" customWidth="1"/>
    <col min="17" max="17" width="5.85546875" style="185" customWidth="1"/>
    <col min="18" max="18" width="6.42578125" customWidth="1"/>
    <col min="19" max="19" width="25.28515625" customWidth="1"/>
    <col min="20" max="20" width="5.28515625" customWidth="1"/>
    <col min="21" max="21" width="5.85546875" style="185" customWidth="1"/>
    <col min="22" max="22" width="5.42578125" customWidth="1"/>
    <col min="26" max="26" width="3" hidden="1" customWidth="1"/>
    <col min="27" max="27" width="5.85546875" hidden="1" customWidth="1"/>
    <col min="28" max="28" width="34.140625" hidden="1" customWidth="1"/>
    <col min="29" max="29" width="27.140625" hidden="1" customWidth="1"/>
    <col min="30" max="33" width="0" hidden="1" customWidth="1"/>
  </cols>
  <sheetData>
    <row r="1" spans="1:32" ht="79.5" customHeight="1" thickTop="1" thickBot="1">
      <c r="A1" s="307" t="s">
        <v>123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9"/>
      <c r="X1" s="190"/>
      <c r="Y1" s="190"/>
      <c r="Z1" s="190"/>
      <c r="AA1" s="190"/>
      <c r="AB1" s="190"/>
      <c r="AC1" s="190"/>
      <c r="AD1" s="190"/>
      <c r="AE1" s="190"/>
      <c r="AF1" s="190"/>
    </row>
    <row r="2" spans="1:32" ht="21.75" thickTop="1">
      <c r="D2" s="148"/>
      <c r="E2" s="183"/>
      <c r="F2" s="213"/>
      <c r="V2" s="190"/>
      <c r="W2" s="190"/>
    </row>
    <row r="5" spans="1:32" ht="15.75" thickBot="1">
      <c r="M5" s="310"/>
      <c r="N5" s="310"/>
      <c r="O5" s="310"/>
      <c r="P5" s="310"/>
      <c r="Q5" s="310"/>
      <c r="R5" s="310"/>
      <c r="S5" s="186"/>
      <c r="T5" s="310"/>
      <c r="U5" s="310"/>
      <c r="V5" s="310"/>
      <c r="W5" s="310"/>
      <c r="X5" s="310"/>
      <c r="Y5" s="310"/>
    </row>
    <row r="6" spans="1:32" ht="15" customHeight="1" thickTop="1">
      <c r="B6" s="303" t="s">
        <v>0</v>
      </c>
      <c r="C6" s="304"/>
      <c r="D6" s="301" t="s">
        <v>1</v>
      </c>
      <c r="E6" s="301"/>
      <c r="F6" s="301"/>
      <c r="G6" s="302"/>
      <c r="H6" s="300" t="s">
        <v>2</v>
      </c>
      <c r="I6" s="301"/>
      <c r="J6" s="311"/>
      <c r="K6" s="302"/>
      <c r="M6" s="303" t="s">
        <v>6</v>
      </c>
      <c r="N6" s="304"/>
      <c r="O6" s="301" t="s">
        <v>1</v>
      </c>
      <c r="P6" s="301"/>
      <c r="Q6" s="301"/>
      <c r="R6" s="302"/>
      <c r="S6" s="300" t="s">
        <v>2</v>
      </c>
      <c r="T6" s="301"/>
      <c r="U6" s="301"/>
      <c r="V6" s="302"/>
      <c r="W6" s="187"/>
      <c r="X6" s="187"/>
      <c r="Y6" s="187"/>
      <c r="AA6" s="326" t="s">
        <v>24</v>
      </c>
      <c r="AB6" s="327"/>
      <c r="AC6" s="311" t="s">
        <v>14</v>
      </c>
      <c r="AD6" s="322"/>
      <c r="AE6" s="322"/>
      <c r="AF6" s="323"/>
    </row>
    <row r="7" spans="1:32" ht="14.45" customHeight="1">
      <c r="B7" s="305"/>
      <c r="C7" s="306"/>
      <c r="D7" s="4" t="s">
        <v>3</v>
      </c>
      <c r="E7" s="4" t="s">
        <v>4</v>
      </c>
      <c r="F7" s="181" t="s">
        <v>95</v>
      </c>
      <c r="G7" s="14" t="s">
        <v>7</v>
      </c>
      <c r="H7" s="5" t="s">
        <v>3</v>
      </c>
      <c r="I7" s="4" t="s">
        <v>4</v>
      </c>
      <c r="J7" s="206" t="s">
        <v>95</v>
      </c>
      <c r="K7" s="14" t="s">
        <v>7</v>
      </c>
      <c r="M7" s="305"/>
      <c r="N7" s="306"/>
      <c r="O7" s="4" t="s">
        <v>3</v>
      </c>
      <c r="P7" s="4" t="s">
        <v>4</v>
      </c>
      <c r="Q7" s="181" t="s">
        <v>95</v>
      </c>
      <c r="R7" s="14" t="s">
        <v>7</v>
      </c>
      <c r="S7" s="5" t="s">
        <v>3</v>
      </c>
      <c r="T7" s="4" t="s">
        <v>4</v>
      </c>
      <c r="U7" s="181" t="s">
        <v>95</v>
      </c>
      <c r="V7" s="14" t="s">
        <v>7</v>
      </c>
      <c r="W7" s="148"/>
      <c r="X7" s="148"/>
      <c r="Y7" s="148"/>
      <c r="AA7" s="328"/>
      <c r="AB7" s="329"/>
      <c r="AC7" s="27" t="s">
        <v>3</v>
      </c>
      <c r="AD7" s="4" t="s">
        <v>4</v>
      </c>
      <c r="AE7" s="28" t="s">
        <v>15</v>
      </c>
      <c r="AF7" s="14" t="s">
        <v>7</v>
      </c>
    </row>
    <row r="8" spans="1:32" ht="14.45" customHeight="1">
      <c r="B8" s="159"/>
      <c r="C8" s="146" t="s">
        <v>70</v>
      </c>
      <c r="D8" s="238" t="s">
        <v>210</v>
      </c>
      <c r="E8" s="215"/>
      <c r="F8" s="215"/>
      <c r="G8" s="215"/>
      <c r="H8" s="243" t="s">
        <v>216</v>
      </c>
      <c r="I8" s="239">
        <v>48.51</v>
      </c>
      <c r="J8" s="239" t="s">
        <v>145</v>
      </c>
      <c r="K8" s="23"/>
      <c r="L8" s="81"/>
      <c r="M8" s="159">
        <v>1</v>
      </c>
      <c r="N8" s="146" t="s">
        <v>94</v>
      </c>
      <c r="O8" s="44" t="s">
        <v>232</v>
      </c>
      <c r="P8" s="239">
        <v>0</v>
      </c>
      <c r="Q8" s="239" t="s">
        <v>152</v>
      </c>
      <c r="R8" s="49"/>
      <c r="S8" s="248" t="s">
        <v>244</v>
      </c>
      <c r="T8" s="44">
        <v>131.16999999999999</v>
      </c>
      <c r="U8" s="44" t="s">
        <v>128</v>
      </c>
      <c r="V8" s="16"/>
      <c r="X8" s="188"/>
      <c r="Y8" s="150"/>
      <c r="AA8" s="330">
        <v>1</v>
      </c>
      <c r="AB8" s="319" t="s">
        <v>38</v>
      </c>
      <c r="AC8" s="45"/>
      <c r="AD8" s="46"/>
      <c r="AE8" s="317">
        <f>SUM(AD8,AD9)</f>
        <v>0</v>
      </c>
      <c r="AF8" s="324"/>
    </row>
    <row r="9" spans="1:32">
      <c r="B9" s="159">
        <v>1</v>
      </c>
      <c r="C9" s="143" t="s">
        <v>81</v>
      </c>
      <c r="D9" s="44" t="s">
        <v>200</v>
      </c>
      <c r="E9" s="239">
        <v>53.21</v>
      </c>
      <c r="F9" s="239" t="s">
        <v>150</v>
      </c>
      <c r="G9" s="131"/>
      <c r="H9" s="72" t="s">
        <v>220</v>
      </c>
      <c r="I9" s="239">
        <v>0</v>
      </c>
      <c r="J9" s="239" t="s">
        <v>147</v>
      </c>
      <c r="K9" s="23"/>
      <c r="M9" s="159"/>
      <c r="N9" s="146" t="s">
        <v>93</v>
      </c>
      <c r="O9" s="238" t="s">
        <v>163</v>
      </c>
      <c r="P9" s="215"/>
      <c r="Q9" s="215"/>
      <c r="R9" s="215"/>
      <c r="S9" s="248" t="s">
        <v>245</v>
      </c>
      <c r="T9" s="44">
        <v>114.44</v>
      </c>
      <c r="U9" s="44" t="s">
        <v>145</v>
      </c>
      <c r="V9" s="16"/>
      <c r="X9" s="188"/>
      <c r="Y9" s="150"/>
      <c r="AA9" s="330"/>
      <c r="AB9" s="319"/>
      <c r="AC9" s="76"/>
      <c r="AD9" s="46"/>
      <c r="AE9" s="318"/>
      <c r="AF9" s="325"/>
    </row>
    <row r="10" spans="1:32" ht="14.45" customHeight="1">
      <c r="B10" s="159">
        <v>2</v>
      </c>
      <c r="C10" s="143" t="s">
        <v>82</v>
      </c>
      <c r="D10" s="44" t="s">
        <v>201</v>
      </c>
      <c r="E10" s="239">
        <v>47.37</v>
      </c>
      <c r="F10" s="239" t="s">
        <v>149</v>
      </c>
      <c r="G10" s="132"/>
      <c r="H10" s="72" t="s">
        <v>228</v>
      </c>
      <c r="I10" s="239">
        <v>29.65</v>
      </c>
      <c r="J10" s="239" t="s">
        <v>145</v>
      </c>
      <c r="K10" s="16"/>
      <c r="M10" s="159">
        <v>2</v>
      </c>
      <c r="N10" s="143" t="s">
        <v>81</v>
      </c>
      <c r="O10" s="246" t="s">
        <v>233</v>
      </c>
      <c r="P10" s="239">
        <v>82.22</v>
      </c>
      <c r="Q10" s="239" t="s">
        <v>145</v>
      </c>
      <c r="R10" s="49"/>
      <c r="S10" s="248" t="s">
        <v>246</v>
      </c>
      <c r="T10" s="44">
        <v>144.4</v>
      </c>
      <c r="U10" s="44" t="s">
        <v>145</v>
      </c>
      <c r="V10" s="16"/>
      <c r="X10" s="188"/>
      <c r="Y10" s="150"/>
      <c r="AA10" s="330">
        <v>2</v>
      </c>
      <c r="AB10" s="319" t="s">
        <v>39</v>
      </c>
      <c r="AC10" s="68"/>
      <c r="AD10" s="46"/>
      <c r="AE10" s="317">
        <f t="shared" ref="AE10" si="0">SUM(AD10,AD11)</f>
        <v>0</v>
      </c>
      <c r="AF10" s="320"/>
    </row>
    <row r="11" spans="1:32">
      <c r="B11" s="159">
        <v>3</v>
      </c>
      <c r="C11" s="143" t="s">
        <v>83</v>
      </c>
      <c r="D11" s="44" t="s">
        <v>202</v>
      </c>
      <c r="E11" s="239">
        <v>49.91</v>
      </c>
      <c r="F11" s="239" t="s">
        <v>149</v>
      </c>
      <c r="G11" s="132"/>
      <c r="H11" s="72" t="s">
        <v>218</v>
      </c>
      <c r="I11" s="239">
        <v>34.700000000000003</v>
      </c>
      <c r="J11" s="239" t="s">
        <v>145</v>
      </c>
      <c r="K11" s="16"/>
      <c r="M11" s="159">
        <v>3</v>
      </c>
      <c r="N11" s="143" t="s">
        <v>82</v>
      </c>
      <c r="O11" s="247" t="s">
        <v>159</v>
      </c>
      <c r="P11" s="239">
        <v>64.92</v>
      </c>
      <c r="Q11" s="239" t="s">
        <v>145</v>
      </c>
      <c r="R11" s="49"/>
      <c r="S11" s="248" t="s">
        <v>247</v>
      </c>
      <c r="T11" s="44">
        <v>109.84</v>
      </c>
      <c r="U11" s="44" t="s">
        <v>145</v>
      </c>
      <c r="V11" s="16"/>
      <c r="W11" s="189"/>
      <c r="X11" s="188"/>
      <c r="Y11" s="150"/>
      <c r="AA11" s="330"/>
      <c r="AB11" s="319"/>
      <c r="AC11" s="76"/>
      <c r="AD11" s="70"/>
      <c r="AE11" s="318"/>
      <c r="AF11" s="321"/>
    </row>
    <row r="12" spans="1:32" ht="14.45" customHeight="1">
      <c r="B12" s="159">
        <v>4</v>
      </c>
      <c r="C12" s="143" t="s">
        <v>84</v>
      </c>
      <c r="D12" s="44" t="s">
        <v>160</v>
      </c>
      <c r="E12" s="239">
        <v>54.35</v>
      </c>
      <c r="F12" s="239" t="s">
        <v>145</v>
      </c>
      <c r="G12" s="132"/>
      <c r="H12" s="72" t="s">
        <v>223</v>
      </c>
      <c r="I12" s="239">
        <v>0</v>
      </c>
      <c r="J12" s="239" t="s">
        <v>149</v>
      </c>
      <c r="K12" s="16"/>
      <c r="M12" s="159">
        <v>4</v>
      </c>
      <c r="N12" s="143" t="s">
        <v>83</v>
      </c>
      <c r="O12" s="247" t="s">
        <v>157</v>
      </c>
      <c r="P12" s="239">
        <v>94.35</v>
      </c>
      <c r="Q12" s="239" t="s">
        <v>145</v>
      </c>
      <c r="R12" s="49"/>
      <c r="S12" s="248" t="s">
        <v>248</v>
      </c>
      <c r="T12" s="44">
        <v>108.01</v>
      </c>
      <c r="U12" s="44" t="s">
        <v>148</v>
      </c>
      <c r="V12" s="16"/>
      <c r="X12" s="188"/>
      <c r="Y12" s="150"/>
      <c r="AA12" s="330">
        <v>3</v>
      </c>
      <c r="AB12" s="319" t="s">
        <v>34</v>
      </c>
      <c r="AC12" s="45"/>
      <c r="AD12" s="46"/>
      <c r="AE12" s="317">
        <f t="shared" ref="AE12" si="1">SUM(AD12,AD13)</f>
        <v>0</v>
      </c>
      <c r="AF12" s="314"/>
    </row>
    <row r="13" spans="1:32">
      <c r="B13" s="159">
        <v>5</v>
      </c>
      <c r="C13" s="143" t="s">
        <v>85</v>
      </c>
      <c r="D13" s="44" t="s">
        <v>203</v>
      </c>
      <c r="E13" s="239">
        <v>52.11</v>
      </c>
      <c r="F13" s="239" t="s">
        <v>146</v>
      </c>
      <c r="G13" s="132"/>
      <c r="H13" s="72" t="s">
        <v>224</v>
      </c>
      <c r="I13" s="239">
        <v>31.94</v>
      </c>
      <c r="J13" s="239" t="s">
        <v>144</v>
      </c>
      <c r="K13" s="16"/>
      <c r="M13" s="159">
        <v>5</v>
      </c>
      <c r="N13" s="143" t="s">
        <v>84</v>
      </c>
      <c r="O13" s="247" t="s">
        <v>234</v>
      </c>
      <c r="P13" s="239">
        <v>97.04</v>
      </c>
      <c r="Q13" s="239" t="s">
        <v>128</v>
      </c>
      <c r="R13" s="49"/>
      <c r="S13" s="248" t="s">
        <v>249</v>
      </c>
      <c r="T13" s="44">
        <v>127.5</v>
      </c>
      <c r="U13" s="44" t="s">
        <v>148</v>
      </c>
      <c r="V13" s="16"/>
      <c r="X13" s="188"/>
      <c r="Y13" s="150"/>
      <c r="AA13" s="330"/>
      <c r="AB13" s="319"/>
      <c r="AC13" s="76"/>
      <c r="AD13" s="70"/>
      <c r="AE13" s="318"/>
      <c r="AF13" s="315"/>
    </row>
    <row r="14" spans="1:32" ht="14.45" customHeight="1">
      <c r="B14" s="159">
        <v>6</v>
      </c>
      <c r="C14" s="143" t="s">
        <v>86</v>
      </c>
      <c r="D14" s="44" t="s">
        <v>204</v>
      </c>
      <c r="E14" s="239">
        <v>45.83</v>
      </c>
      <c r="F14" s="239" t="s">
        <v>148</v>
      </c>
      <c r="G14" s="132"/>
      <c r="H14" s="72" t="s">
        <v>222</v>
      </c>
      <c r="I14" s="239">
        <v>35.78</v>
      </c>
      <c r="J14" s="239" t="s">
        <v>128</v>
      </c>
      <c r="K14" s="16"/>
      <c r="M14" s="159">
        <v>6</v>
      </c>
      <c r="N14" s="143" t="s">
        <v>85</v>
      </c>
      <c r="O14" s="247" t="s">
        <v>235</v>
      </c>
      <c r="P14" s="239">
        <v>63.83</v>
      </c>
      <c r="Q14" s="239" t="s">
        <v>128</v>
      </c>
      <c r="R14" s="49"/>
      <c r="S14" s="248" t="s">
        <v>250</v>
      </c>
      <c r="T14" s="44">
        <v>107.52</v>
      </c>
      <c r="U14" s="44" t="s">
        <v>150</v>
      </c>
      <c r="V14" s="16"/>
      <c r="X14" s="188"/>
      <c r="Y14" s="150"/>
      <c r="AA14" s="330">
        <v>4</v>
      </c>
      <c r="AB14" s="319" t="s">
        <v>35</v>
      </c>
      <c r="AC14" s="68"/>
      <c r="AD14" s="46"/>
      <c r="AE14" s="317">
        <f t="shared" ref="AE14" si="2">SUM(AD14,AD15)</f>
        <v>0</v>
      </c>
      <c r="AF14" s="314"/>
    </row>
    <row r="15" spans="1:32">
      <c r="B15" s="159">
        <v>7</v>
      </c>
      <c r="C15" s="143" t="s">
        <v>87</v>
      </c>
      <c r="D15" s="44" t="s">
        <v>205</v>
      </c>
      <c r="E15" s="239">
        <v>46.34</v>
      </c>
      <c r="F15" s="239" t="s">
        <v>148</v>
      </c>
      <c r="G15" s="132"/>
      <c r="H15" s="72" t="s">
        <v>229</v>
      </c>
      <c r="I15" s="239">
        <v>28.17</v>
      </c>
      <c r="J15" s="239" t="s">
        <v>154</v>
      </c>
      <c r="K15" s="132"/>
      <c r="M15" s="159">
        <v>7</v>
      </c>
      <c r="N15" s="143" t="s">
        <v>86</v>
      </c>
      <c r="O15" s="247" t="s">
        <v>236</v>
      </c>
      <c r="P15" s="239">
        <v>97.77</v>
      </c>
      <c r="Q15" s="239" t="s">
        <v>128</v>
      </c>
      <c r="R15" s="49"/>
      <c r="S15" s="248" t="s">
        <v>251</v>
      </c>
      <c r="T15" s="44">
        <v>79.650000000000006</v>
      </c>
      <c r="U15" s="44" t="s">
        <v>148</v>
      </c>
      <c r="V15" s="132"/>
      <c r="X15" s="188"/>
      <c r="Y15" s="150"/>
      <c r="AA15" s="330"/>
      <c r="AB15" s="319"/>
      <c r="AC15" s="76"/>
      <c r="AD15" s="70"/>
      <c r="AE15" s="318"/>
      <c r="AF15" s="315"/>
    </row>
    <row r="16" spans="1:32" ht="14.45" customHeight="1">
      <c r="B16" s="159">
        <v>8</v>
      </c>
      <c r="C16" s="143" t="s">
        <v>88</v>
      </c>
      <c r="D16" s="44" t="s">
        <v>206</v>
      </c>
      <c r="E16" s="239">
        <v>47.13</v>
      </c>
      <c r="F16" s="239" t="s">
        <v>128</v>
      </c>
      <c r="G16" s="133"/>
      <c r="H16" s="72" t="s">
        <v>219</v>
      </c>
      <c r="I16" s="239">
        <v>46.53</v>
      </c>
      <c r="J16" s="239" t="s">
        <v>145</v>
      </c>
      <c r="K16" s="16"/>
      <c r="M16" s="159">
        <v>8</v>
      </c>
      <c r="N16" s="143" t="s">
        <v>87</v>
      </c>
      <c r="O16" s="247" t="s">
        <v>237</v>
      </c>
      <c r="P16" s="239">
        <v>77.680000000000007</v>
      </c>
      <c r="Q16" s="239" t="s">
        <v>145</v>
      </c>
      <c r="R16" s="49"/>
      <c r="S16" s="248" t="s">
        <v>252</v>
      </c>
      <c r="T16" s="44">
        <v>92.56</v>
      </c>
      <c r="U16" s="44" t="s">
        <v>128</v>
      </c>
      <c r="V16" s="132"/>
      <c r="X16" s="188"/>
      <c r="Y16" s="150"/>
      <c r="AA16" s="330">
        <v>5</v>
      </c>
      <c r="AB16" s="319" t="s">
        <v>40</v>
      </c>
      <c r="AC16" s="45"/>
      <c r="AD16" s="46"/>
      <c r="AE16" s="317">
        <f t="shared" ref="AE16" si="3">SUM(AD16,AD17)</f>
        <v>0</v>
      </c>
      <c r="AF16" s="314"/>
    </row>
    <row r="17" spans="2:32" ht="16.7" customHeight="1">
      <c r="B17" s="159">
        <v>9</v>
      </c>
      <c r="C17" s="143" t="s">
        <v>89</v>
      </c>
      <c r="D17" s="44" t="s">
        <v>207</v>
      </c>
      <c r="E17" s="239">
        <v>41.65</v>
      </c>
      <c r="F17" s="239" t="s">
        <v>150</v>
      </c>
      <c r="G17" s="130"/>
      <c r="H17" s="72" t="s">
        <v>221</v>
      </c>
      <c r="I17" s="239">
        <v>39.54</v>
      </c>
      <c r="J17" s="239" t="s">
        <v>128</v>
      </c>
      <c r="K17" s="257"/>
      <c r="M17" s="159">
        <v>9</v>
      </c>
      <c r="N17" s="143" t="s">
        <v>88</v>
      </c>
      <c r="O17" s="247" t="s">
        <v>238</v>
      </c>
      <c r="P17" s="239">
        <v>93.86</v>
      </c>
      <c r="Q17" s="239" t="s">
        <v>154</v>
      </c>
      <c r="R17" s="49"/>
      <c r="S17" s="248" t="s">
        <v>153</v>
      </c>
      <c r="T17" s="44">
        <v>137.86000000000001</v>
      </c>
      <c r="U17" s="44" t="s">
        <v>143</v>
      </c>
      <c r="V17" s="16"/>
      <c r="X17" s="188"/>
      <c r="Y17" s="150"/>
      <c r="AA17" s="330"/>
      <c r="AB17" s="319"/>
      <c r="AC17" s="69"/>
      <c r="AD17" s="70"/>
      <c r="AE17" s="318"/>
      <c r="AF17" s="315"/>
    </row>
    <row r="18" spans="2:32" ht="14.45" customHeight="1">
      <c r="B18" s="159">
        <v>10</v>
      </c>
      <c r="C18" s="143" t="s">
        <v>90</v>
      </c>
      <c r="D18" s="44" t="s">
        <v>208</v>
      </c>
      <c r="E18" s="239">
        <v>55.28</v>
      </c>
      <c r="F18" s="239" t="s">
        <v>143</v>
      </c>
      <c r="G18" s="134"/>
      <c r="H18" s="72" t="s">
        <v>230</v>
      </c>
      <c r="I18" s="239">
        <v>39.47</v>
      </c>
      <c r="J18" s="239" t="s">
        <v>146</v>
      </c>
      <c r="K18" s="257"/>
      <c r="M18" s="159">
        <v>10</v>
      </c>
      <c r="N18" s="143" t="s">
        <v>89</v>
      </c>
      <c r="O18" s="247" t="s">
        <v>239</v>
      </c>
      <c r="P18" s="239">
        <v>81.25</v>
      </c>
      <c r="Q18" s="239" t="s">
        <v>143</v>
      </c>
      <c r="R18" s="49"/>
      <c r="S18" s="248" t="s">
        <v>253</v>
      </c>
      <c r="T18" s="44" t="s">
        <v>350</v>
      </c>
      <c r="U18" s="44"/>
      <c r="V18" s="16"/>
      <c r="W18" s="189"/>
      <c r="X18" s="188"/>
      <c r="Y18" s="152"/>
      <c r="AA18" s="330">
        <v>6</v>
      </c>
      <c r="AB18" s="319" t="s">
        <v>37</v>
      </c>
      <c r="AC18" s="17"/>
      <c r="AD18" s="18"/>
      <c r="AE18" s="317">
        <f t="shared" ref="AE18" si="4">SUM(AD18,AD19)</f>
        <v>0</v>
      </c>
      <c r="AF18" s="314"/>
    </row>
    <row r="19" spans="2:32">
      <c r="B19" s="159">
        <v>11</v>
      </c>
      <c r="C19" s="143" t="s">
        <v>91</v>
      </c>
      <c r="D19" s="44" t="s">
        <v>209</v>
      </c>
      <c r="E19" s="239">
        <v>37.21</v>
      </c>
      <c r="F19" s="239" t="s">
        <v>147</v>
      </c>
      <c r="G19" s="134"/>
      <c r="H19" s="72" t="s">
        <v>225</v>
      </c>
      <c r="I19" s="239">
        <v>35.03</v>
      </c>
      <c r="J19" s="239" t="s">
        <v>143</v>
      </c>
      <c r="K19" s="16"/>
      <c r="M19" s="159">
        <v>11</v>
      </c>
      <c r="N19" s="143" t="s">
        <v>90</v>
      </c>
      <c r="O19" s="247" t="s">
        <v>240</v>
      </c>
      <c r="P19" s="239">
        <v>78.06</v>
      </c>
      <c r="Q19" s="239" t="s">
        <v>145</v>
      </c>
      <c r="R19" s="49"/>
      <c r="S19" s="248" t="s">
        <v>176</v>
      </c>
      <c r="T19" s="44">
        <v>107.09</v>
      </c>
      <c r="U19" s="44" t="s">
        <v>152</v>
      </c>
      <c r="V19" s="16"/>
      <c r="W19" s="189"/>
      <c r="X19" s="188"/>
      <c r="Y19" s="152"/>
      <c r="AA19" s="330"/>
      <c r="AB19" s="319"/>
      <c r="AC19" s="2"/>
      <c r="AD19" s="3"/>
      <c r="AE19" s="318"/>
      <c r="AF19" s="315"/>
    </row>
    <row r="20" spans="2:32" ht="30">
      <c r="B20" s="159">
        <v>12</v>
      </c>
      <c r="C20" s="139" t="s">
        <v>69</v>
      </c>
      <c r="D20" s="138" t="s">
        <v>343</v>
      </c>
      <c r="E20" s="138">
        <v>36.5</v>
      </c>
      <c r="F20" s="210" t="s">
        <v>146</v>
      </c>
      <c r="G20" s="135"/>
      <c r="H20" s="138" t="s">
        <v>345</v>
      </c>
      <c r="I20" s="138">
        <v>0</v>
      </c>
      <c r="J20" s="210" t="s">
        <v>148</v>
      </c>
      <c r="K20" s="135"/>
      <c r="M20" s="159">
        <v>12</v>
      </c>
      <c r="N20" s="143" t="s">
        <v>91</v>
      </c>
      <c r="O20" s="246" t="s">
        <v>241</v>
      </c>
      <c r="P20" s="239">
        <v>55.18</v>
      </c>
      <c r="Q20" s="239" t="s">
        <v>146</v>
      </c>
      <c r="R20" s="49"/>
      <c r="S20" s="248" t="s">
        <v>254</v>
      </c>
      <c r="T20" s="44">
        <v>70.59</v>
      </c>
      <c r="U20" s="44" t="s">
        <v>150</v>
      </c>
      <c r="V20" s="16"/>
      <c r="X20" s="188"/>
      <c r="Y20" s="152"/>
      <c r="AA20" s="333">
        <v>7</v>
      </c>
      <c r="AB20" s="331" t="s">
        <v>5</v>
      </c>
      <c r="AC20" s="109"/>
      <c r="AD20" s="109"/>
      <c r="AE20" s="331">
        <f>SUM(AD20,AD21)</f>
        <v>0</v>
      </c>
      <c r="AF20" s="312"/>
    </row>
    <row r="21" spans="2:32">
      <c r="B21" s="159">
        <v>13</v>
      </c>
      <c r="C21" s="139" t="s">
        <v>69</v>
      </c>
      <c r="D21" s="138" t="s">
        <v>344</v>
      </c>
      <c r="E21" s="138">
        <v>0</v>
      </c>
      <c r="F21" s="210" t="s">
        <v>144</v>
      </c>
      <c r="G21" s="135"/>
      <c r="H21" s="175" t="s">
        <v>226</v>
      </c>
      <c r="I21" s="138">
        <v>34.729999999999997</v>
      </c>
      <c r="J21" s="210" t="s">
        <v>145</v>
      </c>
      <c r="K21" s="135"/>
      <c r="M21" s="159">
        <v>13</v>
      </c>
      <c r="N21" s="139" t="s">
        <v>69</v>
      </c>
      <c r="O21" s="138" t="s">
        <v>348</v>
      </c>
      <c r="P21" s="138">
        <v>64.099999999999994</v>
      </c>
      <c r="Q21" s="210" t="s">
        <v>148</v>
      </c>
      <c r="R21" s="135"/>
      <c r="S21" s="138" t="s">
        <v>179</v>
      </c>
      <c r="T21" s="138" t="s">
        <v>354</v>
      </c>
      <c r="U21" s="210"/>
      <c r="V21" s="135"/>
      <c r="X21" s="188"/>
      <c r="Y21" s="152"/>
      <c r="AA21" s="333"/>
      <c r="AB21" s="332"/>
      <c r="AC21" s="110"/>
      <c r="AD21" s="110"/>
      <c r="AE21" s="332"/>
      <c r="AF21" s="313"/>
    </row>
    <row r="22" spans="2:32">
      <c r="B22" s="159">
        <v>14</v>
      </c>
      <c r="C22" s="140" t="s">
        <v>4</v>
      </c>
      <c r="D22" s="44" t="s">
        <v>211</v>
      </c>
      <c r="E22" s="239">
        <v>49.02</v>
      </c>
      <c r="F22" s="239" t="s">
        <v>143</v>
      </c>
      <c r="G22" s="49"/>
      <c r="H22" s="72" t="s">
        <v>217</v>
      </c>
      <c r="I22" s="239">
        <v>57.33</v>
      </c>
      <c r="J22" s="239" t="s">
        <v>148</v>
      </c>
      <c r="K22" s="16"/>
      <c r="M22" s="159">
        <v>14</v>
      </c>
      <c r="N22" s="139" t="s">
        <v>69</v>
      </c>
      <c r="O22" s="175" t="s">
        <v>158</v>
      </c>
      <c r="P22" s="138">
        <v>62.82</v>
      </c>
      <c r="Q22" s="210" t="s">
        <v>150</v>
      </c>
      <c r="R22" s="135"/>
      <c r="S22" s="175" t="s">
        <v>353</v>
      </c>
      <c r="T22" s="138">
        <v>71</v>
      </c>
      <c r="U22" s="210" t="s">
        <v>128</v>
      </c>
      <c r="V22" s="135"/>
      <c r="X22" s="188"/>
      <c r="Y22" s="150"/>
      <c r="AA22" s="330">
        <v>8</v>
      </c>
      <c r="AB22" s="316" t="s">
        <v>4</v>
      </c>
      <c r="AC22" s="41"/>
      <c r="AD22" s="41"/>
      <c r="AE22" s="317">
        <f t="shared" ref="AE22" si="5">SUM(AD22,AD23)</f>
        <v>0</v>
      </c>
      <c r="AF22" s="314"/>
    </row>
    <row r="23" spans="2:32" ht="15.75" thickBot="1">
      <c r="B23" s="159">
        <v>15</v>
      </c>
      <c r="C23" s="140" t="s">
        <v>4</v>
      </c>
      <c r="D23" s="44" t="s">
        <v>212</v>
      </c>
      <c r="E23" s="239">
        <v>45.74</v>
      </c>
      <c r="F23" s="239" t="s">
        <v>154</v>
      </c>
      <c r="G23" s="49"/>
      <c r="H23" s="72" t="s">
        <v>231</v>
      </c>
      <c r="I23" s="239">
        <v>51.6</v>
      </c>
      <c r="J23" s="239" t="s">
        <v>150</v>
      </c>
      <c r="K23" s="49"/>
      <c r="L23" s="81"/>
      <c r="M23" s="159">
        <v>15</v>
      </c>
      <c r="N23" s="140" t="s">
        <v>4</v>
      </c>
      <c r="O23" s="44" t="s">
        <v>243</v>
      </c>
      <c r="P23" s="239">
        <v>95.83</v>
      </c>
      <c r="Q23" s="239" t="s">
        <v>148</v>
      </c>
      <c r="R23" s="49"/>
      <c r="S23" s="250" t="s">
        <v>255</v>
      </c>
      <c r="T23" s="50">
        <v>97.55</v>
      </c>
      <c r="U23" s="50" t="s">
        <v>152</v>
      </c>
      <c r="V23" s="52"/>
      <c r="X23" s="188"/>
      <c r="Y23" s="150"/>
      <c r="AA23" s="330"/>
      <c r="AB23" s="316"/>
      <c r="AC23" s="42"/>
      <c r="AD23" s="42"/>
      <c r="AE23" s="318"/>
      <c r="AF23" s="315"/>
    </row>
    <row r="24" spans="2:32" ht="16.5" thickTop="1" thickBot="1">
      <c r="B24" s="171">
        <v>16</v>
      </c>
      <c r="C24" s="142" t="s">
        <v>4</v>
      </c>
      <c r="D24" s="50" t="s">
        <v>213</v>
      </c>
      <c r="E24" s="239">
        <v>42.67</v>
      </c>
      <c r="F24" s="239" t="s">
        <v>128</v>
      </c>
      <c r="G24" s="52"/>
      <c r="H24" s="244"/>
      <c r="I24" s="241"/>
      <c r="J24" s="242"/>
      <c r="K24" s="245"/>
      <c r="L24" s="81"/>
      <c r="M24" s="171">
        <v>16</v>
      </c>
      <c r="N24" s="142" t="s">
        <v>4</v>
      </c>
      <c r="O24" s="50" t="s">
        <v>242</v>
      </c>
      <c r="P24" s="239">
        <v>79.180000000000007</v>
      </c>
      <c r="Q24" s="239" t="s">
        <v>128</v>
      </c>
      <c r="R24" s="52"/>
      <c r="U24"/>
      <c r="V24" s="227"/>
      <c r="AA24" s="237">
        <v>9</v>
      </c>
      <c r="AB24" s="181" t="s">
        <v>4</v>
      </c>
      <c r="AC24" s="41"/>
      <c r="AD24" s="41"/>
      <c r="AE24" s="236" t="e">
        <f>SUM(AD24,#REF!)</f>
        <v>#REF!</v>
      </c>
      <c r="AF24" s="40"/>
    </row>
    <row r="25" spans="2:32" ht="15.75" thickTop="1">
      <c r="X25" s="188"/>
      <c r="Y25" s="149"/>
      <c r="AA25" s="330">
        <v>10</v>
      </c>
      <c r="AB25" s="316" t="s">
        <v>4</v>
      </c>
      <c r="AC25" s="41"/>
      <c r="AD25" s="41"/>
      <c r="AE25" s="317">
        <f t="shared" ref="AE25" si="6">SUM(AD25,AD26)</f>
        <v>0</v>
      </c>
      <c r="AF25" s="314"/>
    </row>
    <row r="26" spans="2:32" ht="15" customHeight="1" thickBot="1">
      <c r="X26" s="188"/>
      <c r="Y26" s="149"/>
      <c r="AA26" s="330"/>
      <c r="AB26" s="316"/>
      <c r="AC26" s="42"/>
      <c r="AD26" s="42"/>
      <c r="AE26" s="318"/>
      <c r="AF26" s="315"/>
    </row>
    <row r="27" spans="2:32" ht="14.45" customHeight="1" thickTop="1" thickBot="1">
      <c r="B27" s="297"/>
      <c r="C27" s="298"/>
      <c r="D27" s="298"/>
      <c r="E27" s="298"/>
      <c r="F27" s="298"/>
      <c r="G27" s="298"/>
      <c r="H27" s="298"/>
      <c r="I27" s="298"/>
      <c r="J27" s="298"/>
      <c r="K27" s="299"/>
      <c r="M27" s="219"/>
      <c r="N27" s="226"/>
      <c r="O27" s="226"/>
      <c r="P27" s="226"/>
      <c r="Q27" s="226"/>
      <c r="R27" s="226"/>
      <c r="S27" s="226"/>
      <c r="T27" s="226"/>
      <c r="U27" s="226"/>
      <c r="V27" s="220"/>
      <c r="X27" s="188"/>
      <c r="Y27" s="149"/>
      <c r="AA27" s="330">
        <v>11</v>
      </c>
      <c r="AB27" s="316" t="s">
        <v>4</v>
      </c>
      <c r="AC27" s="41"/>
      <c r="AD27" s="41"/>
      <c r="AE27" s="317">
        <f t="shared" ref="AE27" si="7">SUM(AD27,AD28)</f>
        <v>0</v>
      </c>
      <c r="AF27" s="314"/>
    </row>
    <row r="28" spans="2:32" ht="15.75" thickTop="1">
      <c r="B28" s="72" t="s">
        <v>42</v>
      </c>
      <c r="C28" s="38" t="s">
        <v>41</v>
      </c>
      <c r="D28" s="47" t="s">
        <v>215</v>
      </c>
      <c r="E28" s="239">
        <v>41.94</v>
      </c>
      <c r="F28" s="239" t="s">
        <v>154</v>
      </c>
      <c r="G28" s="48"/>
      <c r="H28" s="292" t="s">
        <v>227</v>
      </c>
      <c r="I28" s="239">
        <v>34.5</v>
      </c>
      <c r="J28" s="239" t="s">
        <v>143</v>
      </c>
      <c r="K28" s="279"/>
      <c r="M28" s="72" t="s">
        <v>42</v>
      </c>
      <c r="N28" s="293" t="s">
        <v>41</v>
      </c>
      <c r="O28" s="276" t="s">
        <v>346</v>
      </c>
      <c r="P28" s="277">
        <v>73.75</v>
      </c>
      <c r="Q28" s="277" t="s">
        <v>148</v>
      </c>
      <c r="R28" s="279"/>
      <c r="S28" s="276" t="s">
        <v>177</v>
      </c>
      <c r="T28" s="277">
        <v>88.45</v>
      </c>
      <c r="U28" s="277" t="s">
        <v>128</v>
      </c>
      <c r="V28" s="279"/>
      <c r="X28" s="188"/>
      <c r="Y28" s="149"/>
      <c r="AA28" s="330"/>
      <c r="AB28" s="316"/>
      <c r="AC28" s="42"/>
      <c r="AD28" s="42"/>
      <c r="AE28" s="318"/>
      <c r="AF28" s="315"/>
    </row>
    <row r="29" spans="2:32">
      <c r="B29" s="72" t="s">
        <v>43</v>
      </c>
      <c r="C29" s="38" t="s">
        <v>41</v>
      </c>
      <c r="D29" s="44" t="s">
        <v>214</v>
      </c>
      <c r="E29" s="239">
        <v>38.200000000000003</v>
      </c>
      <c r="F29" s="239" t="s">
        <v>144</v>
      </c>
      <c r="G29" s="48"/>
      <c r="H29" s="292"/>
      <c r="I29" s="239"/>
      <c r="J29" s="239"/>
      <c r="K29" s="49"/>
      <c r="M29" s="72" t="s">
        <v>43</v>
      </c>
      <c r="N29" s="293" t="s">
        <v>41</v>
      </c>
      <c r="O29" s="72" t="s">
        <v>347</v>
      </c>
      <c r="P29" s="44">
        <v>71.08</v>
      </c>
      <c r="Q29" s="44" t="s">
        <v>128</v>
      </c>
      <c r="R29" s="49"/>
      <c r="S29" s="72" t="s">
        <v>352</v>
      </c>
      <c r="T29" s="44" t="s">
        <v>351</v>
      </c>
      <c r="U29" s="44"/>
      <c r="V29" s="49"/>
      <c r="X29" s="188"/>
      <c r="Y29" s="149"/>
      <c r="AA29" s="330">
        <v>12</v>
      </c>
      <c r="AB29" s="316" t="s">
        <v>4</v>
      </c>
      <c r="AC29" s="41"/>
      <c r="AD29" s="41"/>
      <c r="AE29" s="317">
        <f t="shared" ref="AE29" si="8">SUM(AD29,AD30)</f>
        <v>0</v>
      </c>
      <c r="AF29" s="320"/>
    </row>
    <row r="30" spans="2:32" ht="21" customHeight="1" thickBot="1">
      <c r="B30" s="72" t="s">
        <v>44</v>
      </c>
      <c r="C30" s="38" t="s">
        <v>41</v>
      </c>
      <c r="D30" s="44" t="s">
        <v>341</v>
      </c>
      <c r="E30" s="239">
        <v>37.71</v>
      </c>
      <c r="F30" s="239" t="s">
        <v>154</v>
      </c>
      <c r="G30" s="48"/>
      <c r="H30" s="72"/>
      <c r="I30" s="239"/>
      <c r="J30" s="239"/>
      <c r="K30" s="49"/>
      <c r="M30" s="72" t="s">
        <v>44</v>
      </c>
      <c r="N30" s="293" t="s">
        <v>41</v>
      </c>
      <c r="O30" s="72" t="s">
        <v>156</v>
      </c>
      <c r="P30" s="44">
        <v>59.97</v>
      </c>
      <c r="Q30" s="44" t="s">
        <v>154</v>
      </c>
      <c r="R30" s="49"/>
      <c r="S30" s="72" t="s">
        <v>356</v>
      </c>
      <c r="T30" s="44" t="s">
        <v>355</v>
      </c>
      <c r="U30" s="44"/>
      <c r="V30" s="49"/>
      <c r="X30" s="188"/>
      <c r="Y30" s="149"/>
      <c r="AA30" s="337"/>
      <c r="AB30" s="338"/>
      <c r="AC30" s="42"/>
      <c r="AD30" s="42"/>
      <c r="AE30" s="318"/>
      <c r="AF30" s="339"/>
    </row>
    <row r="31" spans="2:32" ht="15.6" customHeight="1" thickBot="1">
      <c r="B31" s="67" t="s">
        <v>45</v>
      </c>
      <c r="C31" s="145" t="s">
        <v>41</v>
      </c>
      <c r="D31" s="240" t="s">
        <v>342</v>
      </c>
      <c r="E31" s="73">
        <v>37.659999999999997</v>
      </c>
      <c r="F31" s="73" t="s">
        <v>146</v>
      </c>
      <c r="G31" s="51"/>
      <c r="H31" s="67"/>
      <c r="I31" s="50"/>
      <c r="J31" s="211"/>
      <c r="K31" s="52"/>
      <c r="M31" s="67" t="s">
        <v>45</v>
      </c>
      <c r="N31" s="294" t="s">
        <v>41</v>
      </c>
      <c r="O31" s="67" t="s">
        <v>349</v>
      </c>
      <c r="P31" s="50">
        <v>59.48</v>
      </c>
      <c r="Q31" s="50" t="s">
        <v>148</v>
      </c>
      <c r="R31" s="52"/>
      <c r="S31" s="67" t="s">
        <v>357</v>
      </c>
      <c r="T31" s="50">
        <v>66.66</v>
      </c>
      <c r="U31" s="50" t="s">
        <v>143</v>
      </c>
      <c r="V31" s="52"/>
      <c r="X31" s="334"/>
      <c r="Y31" s="149"/>
      <c r="Z31" s="65"/>
      <c r="AA31" s="35"/>
      <c r="AB31" s="316" t="s">
        <v>4</v>
      </c>
      <c r="AC31" s="41"/>
      <c r="AD31" s="41"/>
      <c r="AE31" s="317">
        <f t="shared" ref="AE31" si="9">SUM(AD31,AD32)</f>
        <v>0</v>
      </c>
      <c r="AF31" s="320"/>
    </row>
    <row r="32" spans="2:32" ht="15.6" customHeight="1" thickTop="1">
      <c r="B32" s="157"/>
      <c r="C32" s="157"/>
      <c r="F32"/>
      <c r="G32" s="148"/>
      <c r="H32" s="224"/>
      <c r="I32" s="148"/>
      <c r="K32" s="148"/>
      <c r="X32" s="334"/>
      <c r="Y32" s="149"/>
      <c r="Z32" s="65"/>
      <c r="AB32" s="316"/>
      <c r="AC32" s="85"/>
      <c r="AD32" s="79"/>
      <c r="AE32" s="318"/>
      <c r="AF32" s="321"/>
    </row>
    <row r="33" spans="2:33">
      <c r="B33" s="148"/>
      <c r="C33" s="153"/>
      <c r="F33"/>
      <c r="G33" s="152"/>
      <c r="H33" s="151"/>
      <c r="K33" s="149"/>
      <c r="N33" s="84"/>
      <c r="R33" s="149"/>
      <c r="Z33" s="65"/>
      <c r="AG33" s="81"/>
    </row>
    <row r="34" spans="2:33" ht="15.6" customHeight="1">
      <c r="B34" s="148"/>
      <c r="C34" s="144"/>
      <c r="F34"/>
      <c r="G34" s="150"/>
      <c r="H34" s="151"/>
      <c r="K34" s="150"/>
      <c r="N34" s="84"/>
      <c r="R34" s="149"/>
      <c r="U34"/>
      <c r="Z34" s="65"/>
      <c r="AA34" s="43"/>
      <c r="AB34" s="43"/>
      <c r="AC34" s="43"/>
      <c r="AD34" s="43"/>
      <c r="AE34" s="43"/>
      <c r="AF34" s="43"/>
      <c r="AG34" s="81"/>
    </row>
    <row r="35" spans="2:33" ht="15" customHeight="1">
      <c r="F35"/>
      <c r="U35"/>
      <c r="Y35" s="148"/>
      <c r="Z35" s="65"/>
      <c r="AA35" s="340" t="s">
        <v>42</v>
      </c>
      <c r="AB35" s="342" t="s">
        <v>51</v>
      </c>
      <c r="AC35" s="41"/>
      <c r="AD35" s="41"/>
      <c r="AE35" s="342">
        <f>SUM(AD35,AD36)</f>
        <v>0</v>
      </c>
      <c r="AF35" s="83"/>
      <c r="AG35" s="81"/>
    </row>
    <row r="36" spans="2:33">
      <c r="F36"/>
      <c r="Y36" s="148"/>
      <c r="Z36" s="65"/>
      <c r="AA36" s="341"/>
      <c r="AB36" s="343"/>
      <c r="AC36" s="42"/>
      <c r="AD36" s="42"/>
      <c r="AE36" s="343"/>
      <c r="AF36" s="95"/>
      <c r="AG36" s="81"/>
    </row>
    <row r="37" spans="2:33">
      <c r="F37"/>
      <c r="T37" s="84"/>
      <c r="Z37" s="65"/>
      <c r="AA37" s="340" t="s">
        <v>43</v>
      </c>
      <c r="AB37" s="342" t="s">
        <v>51</v>
      </c>
      <c r="AC37" s="41"/>
      <c r="AD37" s="41"/>
      <c r="AE37" s="342">
        <f t="shared" ref="AE37:AE43" si="10">SUM(AD37,AD38)</f>
        <v>0</v>
      </c>
      <c r="AF37" s="335"/>
      <c r="AG37" s="81"/>
    </row>
    <row r="38" spans="2:33">
      <c r="F38"/>
      <c r="Z38" s="65"/>
      <c r="AA38" s="341"/>
      <c r="AB38" s="343"/>
      <c r="AC38" s="42"/>
      <c r="AD38" s="42"/>
      <c r="AE38" s="343"/>
      <c r="AF38" s="336"/>
      <c r="AG38" s="81"/>
    </row>
    <row r="39" spans="2:33">
      <c r="F39"/>
      <c r="Z39" s="65"/>
      <c r="AA39" s="340" t="s">
        <v>44</v>
      </c>
      <c r="AB39" s="342" t="s">
        <v>51</v>
      </c>
      <c r="AC39" s="41"/>
      <c r="AD39" s="41"/>
      <c r="AE39" s="342">
        <f t="shared" si="10"/>
        <v>0</v>
      </c>
      <c r="AF39" s="335"/>
      <c r="AG39" s="81"/>
    </row>
    <row r="40" spans="2:33">
      <c r="F40"/>
      <c r="Z40" s="65"/>
      <c r="AA40" s="341"/>
      <c r="AB40" s="343"/>
      <c r="AC40" s="42"/>
      <c r="AD40" s="42"/>
      <c r="AE40" s="343"/>
      <c r="AF40" s="336"/>
      <c r="AG40" s="81"/>
    </row>
    <row r="41" spans="2:33">
      <c r="Z41" s="65"/>
      <c r="AA41" s="340" t="s">
        <v>45</v>
      </c>
      <c r="AB41" s="342" t="s">
        <v>51</v>
      </c>
      <c r="AC41" s="41"/>
      <c r="AD41" s="41"/>
      <c r="AE41" s="342">
        <f t="shared" si="10"/>
        <v>0</v>
      </c>
      <c r="AF41" s="335"/>
      <c r="AG41" s="81"/>
    </row>
    <row r="42" spans="2:33">
      <c r="Z42" s="65"/>
      <c r="AA42" s="341"/>
      <c r="AB42" s="343"/>
      <c r="AC42" s="42"/>
      <c r="AD42" s="42"/>
      <c r="AE42" s="343"/>
      <c r="AF42" s="336"/>
      <c r="AG42" s="81"/>
    </row>
    <row r="43" spans="2:33">
      <c r="Z43" s="65"/>
      <c r="AA43" s="340" t="s">
        <v>46</v>
      </c>
      <c r="AB43" s="342" t="s">
        <v>51</v>
      </c>
      <c r="AC43" s="41"/>
      <c r="AD43" s="41"/>
      <c r="AE43" s="342">
        <f t="shared" si="10"/>
        <v>0</v>
      </c>
      <c r="AF43" s="335"/>
      <c r="AG43" s="81"/>
    </row>
    <row r="44" spans="2:33">
      <c r="Z44" s="65"/>
      <c r="AA44" s="341"/>
      <c r="AB44" s="343"/>
      <c r="AC44" s="42"/>
      <c r="AD44" s="42"/>
      <c r="AE44" s="343"/>
      <c r="AF44" s="336"/>
      <c r="AG44" s="81"/>
    </row>
    <row r="45" spans="2:33">
      <c r="Z45" s="65"/>
      <c r="AA45" s="340" t="s">
        <v>47</v>
      </c>
      <c r="AB45" s="342" t="s">
        <v>51</v>
      </c>
      <c r="AC45" s="41"/>
      <c r="AD45" s="41"/>
      <c r="AE45" s="342">
        <f>SUM(AD45,AD46)</f>
        <v>0</v>
      </c>
      <c r="AF45" s="335"/>
      <c r="AG45" s="81"/>
    </row>
    <row r="46" spans="2:33">
      <c r="Z46" s="65"/>
      <c r="AA46" s="341"/>
      <c r="AB46" s="343"/>
      <c r="AC46" s="42"/>
      <c r="AD46" s="42"/>
      <c r="AE46" s="343"/>
      <c r="AF46" s="336"/>
      <c r="AG46" s="81"/>
    </row>
    <row r="47" spans="2:33">
      <c r="Z47" s="65"/>
      <c r="AA47" s="340" t="s">
        <v>48</v>
      </c>
      <c r="AB47" s="342" t="s">
        <v>51</v>
      </c>
      <c r="AC47" s="41"/>
      <c r="AD47" s="41"/>
      <c r="AE47" s="342">
        <f>SUM(AD47,AD48)</f>
        <v>0</v>
      </c>
      <c r="AF47" s="335"/>
      <c r="AG47" s="81"/>
    </row>
    <row r="48" spans="2:33">
      <c r="Z48" s="65"/>
      <c r="AA48" s="341"/>
      <c r="AB48" s="343"/>
      <c r="AC48" s="42"/>
      <c r="AD48" s="42"/>
      <c r="AE48" s="343"/>
      <c r="AF48" s="336"/>
      <c r="AG48" s="81"/>
    </row>
    <row r="49" spans="3:33">
      <c r="Z49" s="65"/>
      <c r="AA49" s="340" t="s">
        <v>49</v>
      </c>
      <c r="AB49" s="342" t="s">
        <v>51</v>
      </c>
      <c r="AC49" s="41"/>
      <c r="AD49" s="41"/>
      <c r="AE49" s="342">
        <f>SUM(AD49,AD50)</f>
        <v>0</v>
      </c>
      <c r="AF49" s="335"/>
      <c r="AG49" s="81"/>
    </row>
    <row r="50" spans="3:33">
      <c r="Z50" s="65"/>
      <c r="AA50" s="341"/>
      <c r="AB50" s="343"/>
      <c r="AC50" s="85"/>
      <c r="AD50" s="79"/>
      <c r="AE50" s="343"/>
      <c r="AF50" s="344"/>
    </row>
    <row r="51" spans="3:33">
      <c r="Z51" s="65"/>
      <c r="AA51" s="106"/>
      <c r="AB51" s="105"/>
      <c r="AF51" s="78"/>
    </row>
    <row r="52" spans="3:33">
      <c r="Z52" s="65"/>
      <c r="AA52" s="54"/>
      <c r="AB52" s="44"/>
      <c r="AC52" s="44"/>
      <c r="AD52" s="44"/>
      <c r="AE52" s="44"/>
      <c r="AF52" s="49"/>
    </row>
    <row r="53" spans="3:33">
      <c r="Z53" s="65"/>
      <c r="AA53" s="54"/>
      <c r="AB53" s="44"/>
      <c r="AC53" s="44"/>
      <c r="AD53" s="44"/>
      <c r="AE53" s="44"/>
      <c r="AF53" s="49"/>
    </row>
    <row r="54" spans="3:33">
      <c r="Z54" s="65"/>
      <c r="AA54" s="54"/>
      <c r="AB54" s="44"/>
      <c r="AC54" s="44"/>
      <c r="AD54" s="44"/>
      <c r="AE54" s="44"/>
      <c r="AF54" s="49"/>
    </row>
    <row r="55" spans="3:33">
      <c r="Z55" s="65"/>
      <c r="AA55" s="62"/>
      <c r="AB55" s="45"/>
      <c r="AC55" s="44"/>
      <c r="AD55" s="44"/>
      <c r="AE55" s="45"/>
      <c r="AF55" s="89"/>
    </row>
    <row r="56" spans="3:33">
      <c r="Z56" s="65"/>
      <c r="AA56" s="54"/>
      <c r="AB56" s="44"/>
      <c r="AC56" s="44"/>
      <c r="AD56" s="44"/>
      <c r="AE56" s="44"/>
      <c r="AF56" s="49"/>
    </row>
    <row r="57" spans="3:33">
      <c r="Z57" s="65"/>
      <c r="AA57" s="54"/>
      <c r="AB57" s="44"/>
      <c r="AC57" s="44"/>
      <c r="AD57" s="44"/>
      <c r="AE57" s="44"/>
      <c r="AF57" s="49"/>
    </row>
    <row r="58" spans="3:33">
      <c r="Z58" s="65"/>
      <c r="AA58" s="54"/>
      <c r="AB58" s="44"/>
      <c r="AC58" s="44"/>
      <c r="AD58" s="44"/>
      <c r="AE58" s="44"/>
      <c r="AF58" s="49"/>
    </row>
    <row r="59" spans="3:33">
      <c r="Z59" s="65"/>
      <c r="AA59" s="54"/>
      <c r="AB59" s="44"/>
      <c r="AC59" s="44"/>
      <c r="AD59" s="44"/>
      <c r="AE59" s="44"/>
      <c r="AF59" s="49"/>
    </row>
    <row r="60" spans="3:33">
      <c r="Z60" s="65"/>
      <c r="AA60" s="54"/>
      <c r="AB60" s="44"/>
      <c r="AC60" s="44"/>
      <c r="AD60" s="44"/>
      <c r="AE60" s="45"/>
      <c r="AF60" s="89"/>
    </row>
    <row r="61" spans="3:33">
      <c r="Z61" s="65"/>
      <c r="AA61" s="54"/>
      <c r="AB61" s="44"/>
      <c r="AC61" s="44"/>
      <c r="AD61" s="44"/>
      <c r="AE61" s="44"/>
      <c r="AF61" s="49"/>
    </row>
    <row r="62" spans="3:33">
      <c r="C62" s="147"/>
      <c r="Z62" s="65"/>
      <c r="AA62" s="54"/>
      <c r="AB62" s="44"/>
      <c r="AC62" s="44"/>
      <c r="AD62" s="44"/>
      <c r="AE62" s="44"/>
      <c r="AF62" s="49"/>
    </row>
    <row r="63" spans="3:33">
      <c r="C63" s="147"/>
      <c r="Z63" s="65"/>
      <c r="AA63" s="54"/>
      <c r="AB63" s="44"/>
      <c r="AC63" s="44"/>
      <c r="AD63" s="44"/>
      <c r="AE63" s="44"/>
      <c r="AF63" s="49"/>
    </row>
    <row r="64" spans="3:33">
      <c r="C64" s="147"/>
      <c r="Z64" s="65"/>
      <c r="AA64" s="54"/>
      <c r="AB64" s="44"/>
      <c r="AC64" s="44"/>
      <c r="AD64" s="44"/>
      <c r="AE64" s="44"/>
      <c r="AF64" s="49"/>
    </row>
    <row r="65" spans="1:32">
      <c r="C65" s="147"/>
      <c r="Z65" s="65"/>
      <c r="AA65" s="54"/>
      <c r="AB65" s="44"/>
      <c r="AC65" s="44"/>
      <c r="AD65" s="44"/>
      <c r="AE65" s="45"/>
      <c r="AF65" s="89"/>
    </row>
    <row r="66" spans="1:32">
      <c r="A66" s="25"/>
      <c r="Z66" s="65"/>
      <c r="AA66" s="54"/>
      <c r="AB66" s="44"/>
      <c r="AC66" s="44"/>
      <c r="AD66" s="44"/>
      <c r="AE66" s="44"/>
      <c r="AF66" s="49"/>
    </row>
    <row r="67" spans="1:32" ht="15.75" thickBot="1">
      <c r="A67" s="25"/>
      <c r="Z67" s="65"/>
      <c r="AA67" s="62"/>
      <c r="AB67" s="103"/>
      <c r="AC67" s="103"/>
      <c r="AD67" s="103"/>
      <c r="AE67" s="103"/>
      <c r="AF67" s="104"/>
    </row>
    <row r="68" spans="1:32">
      <c r="A68" s="25"/>
      <c r="AA68" s="102"/>
    </row>
  </sheetData>
  <mergeCells count="91">
    <mergeCell ref="AE39:AE40"/>
    <mergeCell ref="AF49:AF50"/>
    <mergeCell ref="AE49:AE50"/>
    <mergeCell ref="AA45:AA46"/>
    <mergeCell ref="AB45:AB46"/>
    <mergeCell ref="AA49:AA50"/>
    <mergeCell ref="AB49:AB50"/>
    <mergeCell ref="AF45:AF46"/>
    <mergeCell ref="AA47:AA48"/>
    <mergeCell ref="AB47:AB48"/>
    <mergeCell ref="AE47:AE48"/>
    <mergeCell ref="AF47:AF48"/>
    <mergeCell ref="AE45:AE46"/>
    <mergeCell ref="AA43:AA44"/>
    <mergeCell ref="AB43:AB44"/>
    <mergeCell ref="AE43:AE44"/>
    <mergeCell ref="AF43:AF44"/>
    <mergeCell ref="AB31:AB32"/>
    <mergeCell ref="AE31:AE32"/>
    <mergeCell ref="AF31:AF32"/>
    <mergeCell ref="AA35:AA36"/>
    <mergeCell ref="AB35:AB36"/>
    <mergeCell ref="AE35:AE36"/>
    <mergeCell ref="AA37:AA38"/>
    <mergeCell ref="AB37:AB38"/>
    <mergeCell ref="AE37:AE38"/>
    <mergeCell ref="AF37:AF38"/>
    <mergeCell ref="AF39:AF40"/>
    <mergeCell ref="AA41:AA42"/>
    <mergeCell ref="X31:X32"/>
    <mergeCell ref="AF41:AF42"/>
    <mergeCell ref="AB22:AB23"/>
    <mergeCell ref="AE22:AE23"/>
    <mergeCell ref="AA27:AA28"/>
    <mergeCell ref="AA29:AA30"/>
    <mergeCell ref="AA25:AA26"/>
    <mergeCell ref="AB25:AB26"/>
    <mergeCell ref="AF22:AF23"/>
    <mergeCell ref="AB29:AB30"/>
    <mergeCell ref="AE29:AE30"/>
    <mergeCell ref="AF29:AF30"/>
    <mergeCell ref="AB41:AB42"/>
    <mergeCell ref="AE41:AE42"/>
    <mergeCell ref="AA39:AA40"/>
    <mergeCell ref="AB39:AB40"/>
    <mergeCell ref="AA20:AA21"/>
    <mergeCell ref="AA22:AA23"/>
    <mergeCell ref="AA18:AA19"/>
    <mergeCell ref="AA14:AA15"/>
    <mergeCell ref="AA16:AA17"/>
    <mergeCell ref="AF10:AF11"/>
    <mergeCell ref="AB12:AB13"/>
    <mergeCell ref="AE12:AE13"/>
    <mergeCell ref="AF12:AF13"/>
    <mergeCell ref="AC6:AF6"/>
    <mergeCell ref="AB8:AB9"/>
    <mergeCell ref="AE8:AE9"/>
    <mergeCell ref="AF8:AF9"/>
    <mergeCell ref="AB10:AB11"/>
    <mergeCell ref="AA6:AB7"/>
    <mergeCell ref="AA8:AA9"/>
    <mergeCell ref="AE10:AE11"/>
    <mergeCell ref="AA10:AA11"/>
    <mergeCell ref="AA12:AA13"/>
    <mergeCell ref="AF18:AF19"/>
    <mergeCell ref="AF16:AF17"/>
    <mergeCell ref="AE14:AE15"/>
    <mergeCell ref="AE18:AE19"/>
    <mergeCell ref="AB16:AB17"/>
    <mergeCell ref="AE16:AE17"/>
    <mergeCell ref="AB18:AB19"/>
    <mergeCell ref="AF14:AF15"/>
    <mergeCell ref="AB14:AB15"/>
    <mergeCell ref="AF20:AF21"/>
    <mergeCell ref="AF25:AF26"/>
    <mergeCell ref="AB27:AB28"/>
    <mergeCell ref="AE27:AE28"/>
    <mergeCell ref="AF27:AF28"/>
    <mergeCell ref="AE25:AE26"/>
    <mergeCell ref="AB20:AB21"/>
    <mergeCell ref="AE20:AE21"/>
    <mergeCell ref="B27:K27"/>
    <mergeCell ref="S6:V6"/>
    <mergeCell ref="O6:R6"/>
    <mergeCell ref="M6:N7"/>
    <mergeCell ref="A1:V1"/>
    <mergeCell ref="M5:R5"/>
    <mergeCell ref="T5:Y5"/>
    <mergeCell ref="B6:C7"/>
    <mergeCell ref="D6:G6"/>
    <mergeCell ref="H6:K6"/>
  </mergeCells>
  <phoneticPr fontId="7" type="noConversion"/>
  <pageMargins left="0.7" right="0.7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9BFA3-3785-4C2B-8ECE-DFDFEF171AB8}">
  <sheetPr>
    <tabColor theme="5" tint="-0.249977111117893"/>
    <pageSetUpPr fitToPage="1"/>
  </sheetPr>
  <dimension ref="A1:AG85"/>
  <sheetViews>
    <sheetView topLeftCell="A33" zoomScale="160" zoomScaleNormal="160" workbookViewId="0">
      <selection activeCell="F26" sqref="F26"/>
    </sheetView>
  </sheetViews>
  <sheetFormatPr baseColWidth="10" defaultColWidth="10.85546875" defaultRowHeight="15"/>
  <cols>
    <col min="2" max="2" width="6.42578125" customWidth="1"/>
    <col min="3" max="3" width="17.42578125" customWidth="1"/>
    <col min="4" max="4" width="31.7109375" customWidth="1"/>
    <col min="5" max="5" width="7.42578125" customWidth="1"/>
    <col min="6" max="6" width="6.28515625" style="185" customWidth="1"/>
    <col min="7" max="7" width="5.85546875" customWidth="1"/>
    <col min="8" max="8" width="25.140625" customWidth="1"/>
    <col min="9" max="9" width="7.42578125" customWidth="1"/>
    <col min="10" max="10" width="6.28515625" style="185" customWidth="1"/>
    <col min="11" max="11" width="5.140625" customWidth="1"/>
    <col min="12" max="12" width="3" customWidth="1"/>
    <col min="13" max="13" width="4" customWidth="1"/>
    <col min="14" max="14" width="20.85546875" customWidth="1"/>
    <col min="15" max="15" width="25.28515625" customWidth="1"/>
    <col min="16" max="16" width="8.28515625" customWidth="1"/>
    <col min="17" max="18" width="10" customWidth="1"/>
    <col min="19" max="19" width="7.42578125" customWidth="1"/>
    <col min="20" max="20" width="8.140625" customWidth="1"/>
    <col min="21" max="21" width="4.7109375" customWidth="1"/>
    <col min="22" max="22" width="22.85546875" customWidth="1"/>
    <col min="23" max="23" width="25.140625" customWidth="1"/>
    <col min="24" max="24" width="8.42578125" customWidth="1"/>
    <col min="25" max="25" width="10" customWidth="1"/>
    <col min="26" max="26" width="9.42578125" customWidth="1"/>
    <col min="27" max="27" width="2.7109375" hidden="1" customWidth="1"/>
    <col min="28" max="28" width="4.42578125" hidden="1" customWidth="1"/>
    <col min="29" max="29" width="23.42578125" hidden="1" customWidth="1"/>
    <col min="30" max="30" width="25" hidden="1" customWidth="1"/>
    <col min="31" max="33" width="11.42578125" hidden="1" customWidth="1"/>
    <col min="34" max="34" width="0" hidden="1" customWidth="1"/>
  </cols>
  <sheetData>
    <row r="1" spans="1:33" ht="90.75" customHeight="1" thickTop="1" thickBot="1">
      <c r="A1" s="307" t="s">
        <v>92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9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</row>
    <row r="2" spans="1:33" ht="15.75" thickTop="1">
      <c r="A2" s="154"/>
      <c r="D2" s="33"/>
      <c r="E2" s="33"/>
      <c r="F2" s="213"/>
    </row>
    <row r="5" spans="1:33" ht="19.5" thickBot="1">
      <c r="M5" s="395" t="s">
        <v>122</v>
      </c>
      <c r="N5" s="395"/>
      <c r="O5" s="395"/>
      <c r="P5" s="395"/>
      <c r="Q5" s="395"/>
      <c r="R5" s="395"/>
      <c r="S5" s="395"/>
      <c r="T5" s="168"/>
      <c r="U5" s="310"/>
      <c r="V5" s="310"/>
      <c r="W5" s="310"/>
      <c r="X5" s="310"/>
      <c r="Y5" s="310"/>
      <c r="Z5" s="310"/>
    </row>
    <row r="6" spans="1:33" ht="15.75" thickTop="1">
      <c r="B6" s="303" t="s">
        <v>8</v>
      </c>
      <c r="C6" s="304"/>
      <c r="D6" s="301" t="s">
        <v>9</v>
      </c>
      <c r="E6" s="301"/>
      <c r="F6" s="301"/>
      <c r="G6" s="302"/>
      <c r="H6" s="300" t="s">
        <v>10</v>
      </c>
      <c r="I6" s="301"/>
      <c r="J6" s="301"/>
      <c r="K6" s="302"/>
      <c r="M6" s="326" t="s">
        <v>24</v>
      </c>
      <c r="N6" s="327"/>
      <c r="O6" s="311" t="s">
        <v>16</v>
      </c>
      <c r="P6" s="322"/>
      <c r="Q6" s="322"/>
      <c r="R6" s="322"/>
      <c r="S6" s="323"/>
      <c r="T6" s="81"/>
      <c r="U6" s="392"/>
      <c r="V6" s="392"/>
      <c r="W6" s="394"/>
      <c r="X6" s="394"/>
      <c r="Y6" s="394"/>
      <c r="Z6" s="394"/>
      <c r="AB6" s="392" t="s">
        <v>24</v>
      </c>
      <c r="AC6" s="392"/>
      <c r="AD6" s="393" t="s">
        <v>17</v>
      </c>
      <c r="AE6" s="393"/>
      <c r="AF6" s="393"/>
      <c r="AG6" s="393"/>
    </row>
    <row r="7" spans="1:33">
      <c r="B7" s="305"/>
      <c r="C7" s="306"/>
      <c r="D7" s="4" t="s">
        <v>3</v>
      </c>
      <c r="E7" s="4" t="s">
        <v>4</v>
      </c>
      <c r="F7" s="181" t="s">
        <v>95</v>
      </c>
      <c r="G7" s="14" t="s">
        <v>7</v>
      </c>
      <c r="H7" s="5" t="s">
        <v>3</v>
      </c>
      <c r="I7" s="4" t="s">
        <v>4</v>
      </c>
      <c r="J7" s="181" t="s">
        <v>95</v>
      </c>
      <c r="K7" s="14" t="s">
        <v>7</v>
      </c>
      <c r="M7" s="328"/>
      <c r="N7" s="329"/>
      <c r="O7" s="27" t="s">
        <v>3</v>
      </c>
      <c r="P7" s="4" t="s">
        <v>4</v>
      </c>
      <c r="Q7" s="28" t="s">
        <v>15</v>
      </c>
      <c r="R7" s="193" t="s">
        <v>95</v>
      </c>
      <c r="S7" s="14" t="s">
        <v>7</v>
      </c>
      <c r="U7" s="392"/>
      <c r="V7" s="392"/>
      <c r="W7" s="148"/>
      <c r="X7" s="148"/>
      <c r="Y7" s="148"/>
      <c r="Z7" s="148"/>
      <c r="AB7" s="392"/>
      <c r="AC7" s="392"/>
      <c r="AD7" s="184" t="s">
        <v>3</v>
      </c>
      <c r="AE7" s="184" t="s">
        <v>4</v>
      </c>
      <c r="AF7" s="184" t="s">
        <v>15</v>
      </c>
      <c r="AG7" s="184" t="s">
        <v>7</v>
      </c>
    </row>
    <row r="8" spans="1:33" ht="18.95" customHeight="1">
      <c r="B8" s="158">
        <v>1</v>
      </c>
      <c r="C8" s="163" t="s">
        <v>80</v>
      </c>
      <c r="D8" s="258" t="s">
        <v>155</v>
      </c>
      <c r="E8" s="44">
        <v>110.46</v>
      </c>
      <c r="F8" s="208" t="s">
        <v>128</v>
      </c>
      <c r="G8" s="16"/>
      <c r="H8" s="248" t="s">
        <v>178</v>
      </c>
      <c r="I8" s="44">
        <v>140.91</v>
      </c>
      <c r="J8" s="208" t="s">
        <v>152</v>
      </c>
      <c r="K8" s="23"/>
      <c r="M8" s="349">
        <v>1</v>
      </c>
      <c r="N8" s="351" t="s">
        <v>77</v>
      </c>
      <c r="O8" s="41"/>
      <c r="P8" s="41"/>
      <c r="Q8" s="388">
        <f>SUM(P8,P9)</f>
        <v>0</v>
      </c>
      <c r="R8" s="194"/>
      <c r="S8" s="314"/>
      <c r="U8" s="377"/>
      <c r="V8" s="381"/>
      <c r="Y8" s="334"/>
      <c r="Z8" s="375"/>
      <c r="AB8" s="372">
        <v>1</v>
      </c>
      <c r="AC8" s="390" t="s">
        <v>32</v>
      </c>
      <c r="AF8" s="374">
        <f>SUM(AE8,AE9)</f>
        <v>0</v>
      </c>
      <c r="AG8" s="378"/>
    </row>
    <row r="9" spans="1:33" ht="18.95" customHeight="1">
      <c r="B9" s="158"/>
      <c r="C9" s="163" t="s">
        <v>96</v>
      </c>
      <c r="D9" s="259" t="s">
        <v>256</v>
      </c>
      <c r="E9" s="232"/>
      <c r="F9" s="225"/>
      <c r="G9" s="16"/>
      <c r="H9" s="231" t="s">
        <v>273</v>
      </c>
      <c r="I9" s="232"/>
      <c r="J9" s="225"/>
      <c r="K9" s="24"/>
      <c r="M9" s="349"/>
      <c r="N9" s="351"/>
      <c r="O9" s="42"/>
      <c r="P9" s="42"/>
      <c r="Q9" s="391"/>
      <c r="R9" s="195"/>
      <c r="S9" s="315"/>
      <c r="U9" s="377"/>
      <c r="V9" s="381"/>
      <c r="Y9" s="334"/>
      <c r="Z9" s="375"/>
      <c r="AB9" s="372"/>
      <c r="AC9" s="390"/>
      <c r="AF9" s="374"/>
      <c r="AG9" s="378"/>
    </row>
    <row r="10" spans="1:33" ht="18.95" customHeight="1">
      <c r="B10" s="158">
        <v>2</v>
      </c>
      <c r="C10" s="143" t="s">
        <v>81</v>
      </c>
      <c r="D10" s="258" t="s">
        <v>257</v>
      </c>
      <c r="E10" s="44">
        <v>197.16</v>
      </c>
      <c r="F10" s="208" t="s">
        <v>128</v>
      </c>
      <c r="G10" s="16"/>
      <c r="H10" s="248" t="s">
        <v>274</v>
      </c>
      <c r="I10" s="44">
        <v>343.46</v>
      </c>
      <c r="J10" s="208" t="s">
        <v>152</v>
      </c>
      <c r="K10" s="24"/>
      <c r="M10" s="349">
        <v>2</v>
      </c>
      <c r="N10" s="351" t="s">
        <v>78</v>
      </c>
      <c r="O10" s="41"/>
      <c r="P10" s="41"/>
      <c r="Q10" s="388">
        <f t="shared" ref="Q10" si="0">SUM(P10,P11)</f>
        <v>0</v>
      </c>
      <c r="R10" s="194"/>
      <c r="S10" s="320"/>
      <c r="U10" s="377"/>
      <c r="V10" s="381"/>
      <c r="Y10" s="334"/>
      <c r="Z10" s="382"/>
      <c r="AB10" s="372">
        <v>2</v>
      </c>
      <c r="AC10" s="390" t="s">
        <v>33</v>
      </c>
      <c r="AF10" s="374">
        <f t="shared" ref="AF10" si="1">SUM(AE10,AE11)</f>
        <v>0</v>
      </c>
      <c r="AG10" s="369"/>
    </row>
    <row r="11" spans="1:33" ht="18.95" customHeight="1">
      <c r="B11" s="158">
        <v>3</v>
      </c>
      <c r="C11" s="143" t="s">
        <v>82</v>
      </c>
      <c r="D11" s="258" t="s">
        <v>258</v>
      </c>
      <c r="E11" s="44">
        <v>171.65</v>
      </c>
      <c r="F11" s="208" t="s">
        <v>128</v>
      </c>
      <c r="G11" s="16"/>
      <c r="H11" s="248" t="s">
        <v>275</v>
      </c>
      <c r="I11" s="44">
        <v>302.24</v>
      </c>
      <c r="J11" s="208" t="s">
        <v>367</v>
      </c>
      <c r="K11" s="24"/>
      <c r="M11" s="349"/>
      <c r="N11" s="351"/>
      <c r="O11" s="42"/>
      <c r="P11" s="42"/>
      <c r="Q11" s="391"/>
      <c r="R11" s="195"/>
      <c r="S11" s="321"/>
      <c r="U11" s="377"/>
      <c r="V11" s="381"/>
      <c r="Y11" s="334"/>
      <c r="Z11" s="382"/>
      <c r="AB11" s="372"/>
      <c r="AC11" s="390"/>
      <c r="AF11" s="374"/>
      <c r="AG11" s="369"/>
    </row>
    <row r="12" spans="1:33" ht="18.95" customHeight="1">
      <c r="B12" s="158"/>
      <c r="C12" s="143" t="s">
        <v>83</v>
      </c>
      <c r="D12" s="259" t="s">
        <v>256</v>
      </c>
      <c r="E12" s="232"/>
      <c r="F12" s="225"/>
      <c r="G12" s="16"/>
      <c r="H12" s="248" t="s">
        <v>276</v>
      </c>
      <c r="I12" s="44">
        <v>206.46</v>
      </c>
      <c r="J12" s="208" t="s">
        <v>148</v>
      </c>
      <c r="K12" s="24"/>
      <c r="M12" s="349">
        <v>3</v>
      </c>
      <c r="N12" s="351" t="s">
        <v>71</v>
      </c>
      <c r="O12" s="41"/>
      <c r="P12" s="41"/>
      <c r="Q12" s="388">
        <f t="shared" ref="Q12" si="2">SUM(P12,P13)</f>
        <v>0</v>
      </c>
      <c r="R12" s="194"/>
      <c r="S12" s="320"/>
      <c r="U12" s="377"/>
      <c r="V12" s="381"/>
      <c r="Y12" s="334"/>
      <c r="Z12" s="382"/>
      <c r="AB12" s="372">
        <v>3</v>
      </c>
      <c r="AC12" s="390" t="s">
        <v>34</v>
      </c>
      <c r="AF12" s="374">
        <f t="shared" ref="AF12" si="3">SUM(AE12,AE13)</f>
        <v>0</v>
      </c>
      <c r="AG12" s="378"/>
    </row>
    <row r="13" spans="1:33" ht="18.95" customHeight="1">
      <c r="B13" s="158">
        <v>4</v>
      </c>
      <c r="C13" s="143" t="s">
        <v>84</v>
      </c>
      <c r="D13" s="258" t="s">
        <v>259</v>
      </c>
      <c r="E13" s="141">
        <v>119.6</v>
      </c>
      <c r="F13" s="201" t="s">
        <v>152</v>
      </c>
      <c r="G13" s="16"/>
      <c r="H13" s="249" t="s">
        <v>277</v>
      </c>
      <c r="I13" s="44">
        <v>170.16</v>
      </c>
      <c r="J13" s="208" t="s">
        <v>359</v>
      </c>
      <c r="K13" s="24"/>
      <c r="M13" s="349"/>
      <c r="N13" s="351"/>
      <c r="O13" s="42"/>
      <c r="P13" s="42"/>
      <c r="Q13" s="391"/>
      <c r="R13" s="195"/>
      <c r="S13" s="321"/>
      <c r="U13" s="377"/>
      <c r="V13" s="381"/>
      <c r="Y13" s="334"/>
      <c r="Z13" s="382"/>
      <c r="AB13" s="372"/>
      <c r="AC13" s="390"/>
      <c r="AD13" s="183"/>
      <c r="AE13" s="191"/>
      <c r="AF13" s="374"/>
      <c r="AG13" s="378"/>
    </row>
    <row r="14" spans="1:33" ht="18.95" customHeight="1">
      <c r="B14" s="158">
        <v>5</v>
      </c>
      <c r="C14" s="143" t="s">
        <v>85</v>
      </c>
      <c r="D14" s="258" t="s">
        <v>260</v>
      </c>
      <c r="E14" s="44">
        <v>104.08</v>
      </c>
      <c r="F14" s="208" t="s">
        <v>148</v>
      </c>
      <c r="G14" s="132"/>
      <c r="H14" s="248" t="s">
        <v>278</v>
      </c>
      <c r="I14" s="164">
        <v>129.94999999999999</v>
      </c>
      <c r="J14" s="216" t="s">
        <v>367</v>
      </c>
      <c r="K14" s="131"/>
      <c r="M14" s="349">
        <v>4</v>
      </c>
      <c r="N14" s="351" t="s">
        <v>72</v>
      </c>
      <c r="O14" s="41"/>
      <c r="P14" s="41"/>
      <c r="Q14" s="388">
        <f t="shared" ref="Q14" si="4">SUM(P14,P15)</f>
        <v>0</v>
      </c>
      <c r="R14" s="194"/>
      <c r="S14" s="320"/>
      <c r="U14" s="377"/>
      <c r="V14" s="381"/>
      <c r="Y14" s="334"/>
      <c r="Z14" s="382"/>
      <c r="AB14" s="372">
        <v>4</v>
      </c>
      <c r="AC14" s="390" t="s">
        <v>35</v>
      </c>
      <c r="AF14" s="374">
        <f t="shared" ref="AF14" si="5">SUM(AE14,AE15)</f>
        <v>0</v>
      </c>
      <c r="AG14" s="378"/>
    </row>
    <row r="15" spans="1:33" ht="18.95" customHeight="1">
      <c r="B15" s="158">
        <v>6</v>
      </c>
      <c r="C15" s="143" t="s">
        <v>86</v>
      </c>
      <c r="D15" s="258" t="s">
        <v>261</v>
      </c>
      <c r="E15" s="44">
        <v>103.65</v>
      </c>
      <c r="F15" s="208" t="s">
        <v>143</v>
      </c>
      <c r="G15" s="16"/>
      <c r="H15" s="248" t="s">
        <v>279</v>
      </c>
      <c r="I15" s="44">
        <v>128.88999999999999</v>
      </c>
      <c r="J15" s="208" t="s">
        <v>146</v>
      </c>
      <c r="K15" s="24"/>
      <c r="M15" s="349"/>
      <c r="N15" s="351"/>
      <c r="O15" s="42"/>
      <c r="P15" s="42"/>
      <c r="Q15" s="391"/>
      <c r="R15" s="195"/>
      <c r="S15" s="321"/>
      <c r="U15" s="377"/>
      <c r="V15" s="381"/>
      <c r="Y15" s="334"/>
      <c r="Z15" s="382"/>
      <c r="AB15" s="372"/>
      <c r="AC15" s="390"/>
      <c r="AF15" s="374"/>
      <c r="AG15" s="378"/>
    </row>
    <row r="16" spans="1:33" ht="18.95" customHeight="1">
      <c r="B16" s="158">
        <v>7</v>
      </c>
      <c r="C16" s="143" t="s">
        <v>87</v>
      </c>
      <c r="D16" s="258" t="s">
        <v>262</v>
      </c>
      <c r="E16" s="44">
        <v>139.63999999999999</v>
      </c>
      <c r="F16" s="208" t="s">
        <v>380</v>
      </c>
      <c r="G16" s="16"/>
      <c r="H16" s="249" t="s">
        <v>141</v>
      </c>
      <c r="I16" s="44">
        <v>128.84</v>
      </c>
      <c r="J16" s="208" t="s">
        <v>367</v>
      </c>
      <c r="K16" s="16"/>
      <c r="M16" s="349">
        <v>5</v>
      </c>
      <c r="N16" s="351" t="s">
        <v>73</v>
      </c>
      <c r="O16" s="41"/>
      <c r="P16" s="41"/>
      <c r="Q16" s="388">
        <f t="shared" ref="Q16" si="6">SUM(P16,P17)</f>
        <v>0</v>
      </c>
      <c r="R16" s="194"/>
      <c r="S16" s="320"/>
      <c r="U16" s="377"/>
      <c r="V16" s="381"/>
      <c r="Y16" s="334"/>
      <c r="Z16" s="382"/>
      <c r="AB16" s="372">
        <v>5</v>
      </c>
      <c r="AC16" s="390" t="s">
        <v>36</v>
      </c>
      <c r="AF16" s="374">
        <f t="shared" ref="AF16" si="7">SUM(AE16,AE17)</f>
        <v>0</v>
      </c>
      <c r="AG16" s="378"/>
    </row>
    <row r="17" spans="2:33" ht="18.95" customHeight="1">
      <c r="B17" s="158">
        <v>8</v>
      </c>
      <c r="C17" s="143" t="s">
        <v>88</v>
      </c>
      <c r="D17" s="258" t="s">
        <v>263</v>
      </c>
      <c r="E17" s="44">
        <v>144.19999999999999</v>
      </c>
      <c r="F17" s="208" t="s">
        <v>367</v>
      </c>
      <c r="G17" s="16"/>
      <c r="H17" s="248" t="s">
        <v>280</v>
      </c>
      <c r="I17" s="44">
        <v>222.57</v>
      </c>
      <c r="J17" s="208" t="s">
        <v>128</v>
      </c>
      <c r="K17" s="24"/>
      <c r="M17" s="349"/>
      <c r="N17" s="351"/>
      <c r="O17" s="19"/>
      <c r="P17" s="20"/>
      <c r="Q17" s="391"/>
      <c r="R17" s="195"/>
      <c r="S17" s="321"/>
      <c r="U17" s="377"/>
      <c r="V17" s="381"/>
      <c r="X17" s="189"/>
      <c r="Y17" s="334"/>
      <c r="Z17" s="382"/>
      <c r="AB17" s="372"/>
      <c r="AC17" s="390"/>
      <c r="AF17" s="374"/>
      <c r="AG17" s="378"/>
    </row>
    <row r="18" spans="2:33" ht="18.95" customHeight="1">
      <c r="B18" s="158">
        <v>9</v>
      </c>
      <c r="C18" s="143" t="s">
        <v>89</v>
      </c>
      <c r="D18" s="258" t="s">
        <v>264</v>
      </c>
      <c r="E18" s="44">
        <v>108.41</v>
      </c>
      <c r="F18" s="208" t="s">
        <v>128</v>
      </c>
      <c r="G18" s="16"/>
      <c r="H18" s="248" t="s">
        <v>183</v>
      </c>
      <c r="I18" s="44">
        <v>134.05000000000001</v>
      </c>
      <c r="J18" s="208" t="s">
        <v>359</v>
      </c>
      <c r="K18" s="16"/>
      <c r="M18" s="349">
        <v>6</v>
      </c>
      <c r="N18" s="351" t="s">
        <v>74</v>
      </c>
      <c r="O18" s="17"/>
      <c r="P18" s="18"/>
      <c r="Q18" s="388">
        <f t="shared" ref="Q18" si="8">SUM(P18,P19)</f>
        <v>0</v>
      </c>
      <c r="R18" s="194"/>
      <c r="S18" s="320"/>
      <c r="U18" s="377"/>
      <c r="V18" s="381"/>
      <c r="X18" s="189"/>
      <c r="Y18" s="334"/>
      <c r="Z18" s="382"/>
      <c r="AB18" s="372">
        <v>6</v>
      </c>
      <c r="AC18" s="390" t="s">
        <v>37</v>
      </c>
      <c r="AD18" s="183"/>
      <c r="AE18" s="191"/>
      <c r="AF18" s="374">
        <f t="shared" ref="AF18" si="9">SUM(AE18,AE19)</f>
        <v>0</v>
      </c>
      <c r="AG18" s="378"/>
    </row>
    <row r="19" spans="2:33" ht="18.95" customHeight="1">
      <c r="B19" s="158">
        <v>10</v>
      </c>
      <c r="C19" s="143" t="s">
        <v>90</v>
      </c>
      <c r="D19" s="258" t="s">
        <v>265</v>
      </c>
      <c r="E19" s="44">
        <v>147.44999999999999</v>
      </c>
      <c r="F19" s="208" t="s">
        <v>128</v>
      </c>
      <c r="G19" s="16"/>
      <c r="H19" s="248" t="s">
        <v>182</v>
      </c>
      <c r="I19" s="44">
        <v>120.03</v>
      </c>
      <c r="J19" s="208" t="s">
        <v>128</v>
      </c>
      <c r="K19" s="23"/>
      <c r="M19" s="370"/>
      <c r="N19" s="387"/>
      <c r="O19" s="202"/>
      <c r="P19" s="203"/>
      <c r="Q19" s="389"/>
      <c r="R19" s="204"/>
      <c r="S19" s="339"/>
      <c r="U19" s="377"/>
      <c r="V19" s="381"/>
      <c r="X19" s="189"/>
      <c r="Y19" s="334"/>
      <c r="Z19" s="382"/>
      <c r="AB19" s="372"/>
      <c r="AC19" s="390"/>
      <c r="AD19" s="183"/>
      <c r="AE19" s="191"/>
      <c r="AF19" s="374"/>
      <c r="AG19" s="378"/>
    </row>
    <row r="20" spans="2:33" ht="18.95" customHeight="1">
      <c r="B20" s="158">
        <v>11</v>
      </c>
      <c r="C20" s="143" t="s">
        <v>91</v>
      </c>
      <c r="D20" s="258" t="s">
        <v>164</v>
      </c>
      <c r="E20" s="44">
        <v>95.44</v>
      </c>
      <c r="F20" s="208" t="s">
        <v>359</v>
      </c>
      <c r="G20" s="49"/>
      <c r="H20" s="248" t="s">
        <v>281</v>
      </c>
      <c r="I20" s="44">
        <v>174.41</v>
      </c>
      <c r="J20" s="208" t="s">
        <v>154</v>
      </c>
      <c r="K20" s="23"/>
      <c r="M20" s="349">
        <v>7</v>
      </c>
      <c r="N20" s="351" t="s">
        <v>75</v>
      </c>
      <c r="O20" s="205"/>
      <c r="P20" s="71"/>
      <c r="Q20" s="385">
        <f>SUM(P20,P21)</f>
        <v>0</v>
      </c>
      <c r="R20" s="177"/>
      <c r="S20" s="379"/>
      <c r="U20" s="377"/>
      <c r="V20" s="381"/>
      <c r="Y20" s="334"/>
      <c r="Z20" s="382"/>
      <c r="AB20" s="372">
        <v>7</v>
      </c>
      <c r="AC20" s="383" t="s">
        <v>5</v>
      </c>
      <c r="AD20" s="192"/>
      <c r="AE20" s="192"/>
      <c r="AF20" s="383">
        <f>SUM(AE20,AE21)</f>
        <v>0</v>
      </c>
      <c r="AG20" s="384"/>
    </row>
    <row r="21" spans="2:33" ht="18.95" customHeight="1">
      <c r="B21" s="158">
        <v>12</v>
      </c>
      <c r="C21" s="288" t="s">
        <v>361</v>
      </c>
      <c r="D21" s="282" t="s">
        <v>267</v>
      </c>
      <c r="E21" s="289">
        <v>99.35</v>
      </c>
      <c r="F21" s="274" t="s">
        <v>143</v>
      </c>
      <c r="G21" s="290"/>
      <c r="H21" s="287" t="s">
        <v>381</v>
      </c>
      <c r="I21" s="289">
        <v>164.27</v>
      </c>
      <c r="J21" s="274" t="s">
        <v>154</v>
      </c>
      <c r="K21" s="291"/>
      <c r="M21" s="349"/>
      <c r="N21" s="351"/>
      <c r="O21" s="70"/>
      <c r="P21" s="42"/>
      <c r="Q21" s="386"/>
      <c r="R21" s="200"/>
      <c r="S21" s="380"/>
      <c r="U21" s="377"/>
      <c r="V21" s="381"/>
      <c r="Y21" s="334"/>
      <c r="Z21" s="382"/>
      <c r="AB21" s="372"/>
      <c r="AC21" s="383"/>
      <c r="AD21" s="192"/>
      <c r="AE21" s="192"/>
      <c r="AF21" s="383"/>
      <c r="AG21" s="384"/>
    </row>
    <row r="22" spans="2:33" ht="18.95" customHeight="1">
      <c r="B22" s="158">
        <v>13</v>
      </c>
      <c r="C22" s="288" t="s">
        <v>361</v>
      </c>
      <c r="D22" s="282" t="s">
        <v>268</v>
      </c>
      <c r="E22" s="289">
        <v>95.23</v>
      </c>
      <c r="F22" s="274" t="s">
        <v>154</v>
      </c>
      <c r="G22" s="290"/>
      <c r="H22" s="287" t="s">
        <v>382</v>
      </c>
      <c r="I22" s="289">
        <v>159.76</v>
      </c>
      <c r="J22" s="274" t="s">
        <v>380</v>
      </c>
      <c r="K22" s="290"/>
      <c r="M22" s="349">
        <v>8</v>
      </c>
      <c r="N22" s="351" t="s">
        <v>76</v>
      </c>
      <c r="O22" s="45"/>
      <c r="P22" s="45"/>
      <c r="Q22" s="345">
        <f t="shared" ref="Q22" si="10">SUM(P22,P23)</f>
        <v>0</v>
      </c>
      <c r="R22" s="100"/>
      <c r="S22" s="346"/>
      <c r="U22" s="377"/>
      <c r="V22" s="381"/>
      <c r="Y22" s="334"/>
      <c r="Z22" s="375"/>
      <c r="AB22" s="372">
        <v>8</v>
      </c>
      <c r="AC22" s="373" t="s">
        <v>4</v>
      </c>
      <c r="AF22" s="374">
        <f t="shared" ref="AF22" si="11">SUM(AE22,AE23)</f>
        <v>0</v>
      </c>
      <c r="AG22" s="369"/>
    </row>
    <row r="23" spans="2:33" ht="18.95" customHeight="1">
      <c r="B23" s="158">
        <v>14</v>
      </c>
      <c r="C23" s="140" t="s">
        <v>4</v>
      </c>
      <c r="D23" s="258" t="s">
        <v>266</v>
      </c>
      <c r="E23" s="44">
        <v>185.91</v>
      </c>
      <c r="F23" s="208" t="s">
        <v>147</v>
      </c>
      <c r="G23" s="49"/>
      <c r="H23" s="72" t="s">
        <v>282</v>
      </c>
      <c r="I23" s="44">
        <v>248.9</v>
      </c>
      <c r="J23" s="208" t="s">
        <v>360</v>
      </c>
      <c r="K23" s="49"/>
      <c r="M23" s="349"/>
      <c r="N23" s="351"/>
      <c r="O23" s="69"/>
      <c r="P23" s="69"/>
      <c r="Q23" s="345"/>
      <c r="R23" s="101"/>
      <c r="S23" s="346"/>
      <c r="U23" s="377"/>
      <c r="V23" s="381"/>
      <c r="Y23" s="334"/>
      <c r="Z23" s="375"/>
      <c r="AB23" s="372"/>
      <c r="AC23" s="373"/>
      <c r="AF23" s="374"/>
      <c r="AG23" s="369"/>
    </row>
    <row r="24" spans="2:33" ht="18.95" customHeight="1" thickBot="1">
      <c r="B24" s="158">
        <v>15</v>
      </c>
      <c r="C24" s="140" t="s">
        <v>4</v>
      </c>
      <c r="D24" s="258" t="s">
        <v>163</v>
      </c>
      <c r="E24" s="44">
        <v>108.29</v>
      </c>
      <c r="F24" s="208" t="s">
        <v>152</v>
      </c>
      <c r="G24" s="49"/>
      <c r="H24" s="67" t="s">
        <v>180</v>
      </c>
      <c r="I24" s="50">
        <v>232.14</v>
      </c>
      <c r="J24" s="211" t="s">
        <v>152</v>
      </c>
      <c r="K24" s="52"/>
      <c r="M24" s="349">
        <v>9</v>
      </c>
      <c r="N24" s="351" t="s">
        <v>98</v>
      </c>
      <c r="O24" s="45"/>
      <c r="P24" s="45"/>
      <c r="Q24" s="345">
        <f t="shared" ref="Q24" si="12">SUM(P24,P25)</f>
        <v>0</v>
      </c>
      <c r="R24" s="100"/>
      <c r="S24" s="346"/>
      <c r="U24" s="84"/>
      <c r="V24" s="84"/>
      <c r="Y24" s="155"/>
      <c r="Z24" s="156"/>
      <c r="AB24" s="372">
        <v>9</v>
      </c>
      <c r="AC24" s="373" t="s">
        <v>4</v>
      </c>
      <c r="AF24" s="374">
        <f t="shared" ref="AF24" si="13">SUM(AE24,AE25)</f>
        <v>0</v>
      </c>
      <c r="AG24" s="369"/>
    </row>
    <row r="25" spans="2:33" ht="18.95" customHeight="1" thickTop="1" thickBot="1">
      <c r="B25" s="222">
        <v>16</v>
      </c>
      <c r="C25" s="142" t="s">
        <v>4</v>
      </c>
      <c r="D25" s="258" t="s">
        <v>162</v>
      </c>
      <c r="E25" s="50">
        <v>104.63</v>
      </c>
      <c r="F25" s="211" t="s">
        <v>147</v>
      </c>
      <c r="G25" s="52"/>
      <c r="H25" s="260"/>
      <c r="I25" s="261"/>
      <c r="J25" s="261"/>
      <c r="K25" s="262"/>
      <c r="M25" s="349"/>
      <c r="N25" s="351"/>
      <c r="O25" s="69"/>
      <c r="P25" s="69"/>
      <c r="Q25" s="345"/>
      <c r="R25" s="101"/>
      <c r="S25" s="346"/>
      <c r="AB25" s="372"/>
      <c r="AC25" s="373"/>
      <c r="AF25" s="374"/>
      <c r="AG25" s="369"/>
    </row>
    <row r="26" spans="2:33" ht="15.75" thickTop="1">
      <c r="J26"/>
      <c r="L26" s="185"/>
      <c r="M26" s="370">
        <v>10</v>
      </c>
      <c r="N26" s="351" t="s">
        <v>99</v>
      </c>
      <c r="O26" s="45"/>
      <c r="P26" s="45"/>
      <c r="Q26" s="345">
        <f t="shared" ref="Q26" si="14">SUM(P26,P27)</f>
        <v>0</v>
      </c>
      <c r="R26" s="100"/>
      <c r="S26" s="346"/>
      <c r="U26" s="377"/>
      <c r="V26" s="377"/>
      <c r="W26" s="84"/>
      <c r="X26" s="84"/>
      <c r="Y26" s="377"/>
      <c r="AB26" s="372">
        <v>10</v>
      </c>
      <c r="AC26" s="373" t="s">
        <v>4</v>
      </c>
      <c r="AF26" s="374">
        <f t="shared" ref="AF26" si="15">SUM(AE26,AE27)</f>
        <v>0</v>
      </c>
      <c r="AG26" s="369"/>
    </row>
    <row r="27" spans="2:33" ht="15" customHeight="1">
      <c r="L27" s="185"/>
      <c r="M27" s="371"/>
      <c r="N27" s="351"/>
      <c r="O27" s="69"/>
      <c r="P27" s="69"/>
      <c r="Q27" s="345"/>
      <c r="R27" s="101"/>
      <c r="S27" s="346"/>
      <c r="U27" s="377"/>
      <c r="V27" s="377"/>
      <c r="W27" s="84"/>
      <c r="X27" s="84"/>
      <c r="Y27" s="377"/>
      <c r="AB27" s="372"/>
      <c r="AC27" s="373"/>
      <c r="AF27" s="374"/>
      <c r="AG27" s="369"/>
    </row>
    <row r="28" spans="2:33" ht="14.45" customHeight="1">
      <c r="M28" s="349">
        <v>11</v>
      </c>
      <c r="N28" s="351" t="s">
        <v>100</v>
      </c>
      <c r="O28" s="45"/>
      <c r="P28" s="45"/>
      <c r="Q28" s="345">
        <f t="shared" ref="Q28" si="16">SUM(P28,P29)</f>
        <v>0</v>
      </c>
      <c r="R28" s="100"/>
      <c r="S28" s="346"/>
      <c r="U28" s="377"/>
      <c r="V28" s="377"/>
      <c r="Y28" s="377"/>
      <c r="Z28" s="376"/>
      <c r="AB28" s="372">
        <v>11</v>
      </c>
      <c r="AC28" s="373" t="s">
        <v>4</v>
      </c>
      <c r="AF28" s="374">
        <f t="shared" ref="AF28" si="17">SUM(AE28,AE29)</f>
        <v>0</v>
      </c>
      <c r="AG28" s="369"/>
    </row>
    <row r="29" spans="2:33" ht="15.75" thickBot="1">
      <c r="M29" s="349"/>
      <c r="N29" s="351"/>
      <c r="O29" s="69"/>
      <c r="P29" s="69"/>
      <c r="Q29" s="345"/>
      <c r="R29" s="101"/>
      <c r="S29" s="346"/>
      <c r="U29" s="377"/>
      <c r="V29" s="377"/>
      <c r="Y29" s="377"/>
      <c r="Z29" s="376"/>
      <c r="AB29" s="372"/>
      <c r="AC29" s="373"/>
      <c r="AF29" s="374"/>
      <c r="AG29" s="369"/>
    </row>
    <row r="30" spans="2:33" ht="15.75" thickTop="1">
      <c r="B30" s="283"/>
      <c r="C30" s="284"/>
      <c r="D30" s="284"/>
      <c r="E30" s="284"/>
      <c r="F30" s="284"/>
      <c r="G30" s="285"/>
      <c r="H30" s="283"/>
      <c r="I30" s="284"/>
      <c r="J30" s="284"/>
      <c r="K30" s="285"/>
      <c r="M30" s="349">
        <v>12</v>
      </c>
      <c r="N30" s="351" t="s">
        <v>101</v>
      </c>
      <c r="O30" s="45"/>
      <c r="P30" s="45"/>
      <c r="Q30" s="345">
        <f t="shared" ref="Q30" si="18">SUM(P30,P31)</f>
        <v>0</v>
      </c>
      <c r="R30" s="100"/>
      <c r="S30" s="346"/>
      <c r="U30" s="377"/>
      <c r="V30" s="377"/>
      <c r="Y30" s="377"/>
      <c r="Z30" s="376"/>
      <c r="AB30" s="372">
        <v>12</v>
      </c>
      <c r="AC30" s="373" t="s">
        <v>4</v>
      </c>
      <c r="AF30" s="374">
        <f t="shared" ref="AF30" si="19">SUM(AE30,AE31)</f>
        <v>0</v>
      </c>
      <c r="AG30" s="369"/>
    </row>
    <row r="31" spans="2:33">
      <c r="B31" s="129" t="s">
        <v>42</v>
      </c>
      <c r="C31" s="1" t="s">
        <v>50</v>
      </c>
      <c r="D31" s="44" t="s">
        <v>269</v>
      </c>
      <c r="E31" s="44">
        <v>91.75</v>
      </c>
      <c r="F31" s="208" t="s">
        <v>143</v>
      </c>
      <c r="G31" s="49"/>
      <c r="H31" s="72" t="s">
        <v>383</v>
      </c>
      <c r="I31" s="44">
        <v>152.33000000000001</v>
      </c>
      <c r="J31" s="208" t="s">
        <v>380</v>
      </c>
      <c r="K31" s="49"/>
      <c r="M31" s="349"/>
      <c r="N31" s="351"/>
      <c r="O31" s="69"/>
      <c r="P31" s="69"/>
      <c r="Q31" s="345"/>
      <c r="R31" s="101"/>
      <c r="S31" s="346"/>
      <c r="U31" s="377"/>
      <c r="V31" s="377"/>
      <c r="Y31" s="377"/>
      <c r="Z31" s="376"/>
      <c r="AB31" s="372"/>
      <c r="AC31" s="373"/>
      <c r="AF31" s="374"/>
      <c r="AG31" s="369"/>
    </row>
    <row r="32" spans="2:33" ht="14.45" customHeight="1">
      <c r="B32" s="129" t="s">
        <v>43</v>
      </c>
      <c r="C32" s="1" t="s">
        <v>50</v>
      </c>
      <c r="D32" s="111" t="s">
        <v>270</v>
      </c>
      <c r="E32" s="44">
        <v>88.79</v>
      </c>
      <c r="F32" s="208" t="s">
        <v>151</v>
      </c>
      <c r="G32" s="49"/>
      <c r="H32" s="72" t="s">
        <v>384</v>
      </c>
      <c r="I32" s="44">
        <v>143.56</v>
      </c>
      <c r="J32" s="208" t="s">
        <v>143</v>
      </c>
      <c r="K32" s="49"/>
      <c r="M32" s="349">
        <v>13</v>
      </c>
      <c r="N32" s="351" t="s">
        <v>102</v>
      </c>
      <c r="O32" s="45"/>
      <c r="P32" s="45"/>
      <c r="Q32" s="345">
        <f t="shared" ref="Q32" si="20">SUM(P32,P33)</f>
        <v>0</v>
      </c>
      <c r="R32" s="100"/>
      <c r="S32" s="346"/>
      <c r="U32" s="377"/>
      <c r="V32" s="377"/>
      <c r="Y32" s="377"/>
      <c r="Z32" s="376"/>
      <c r="AC32" s="373" t="s">
        <v>4</v>
      </c>
      <c r="AD32" s="84"/>
      <c r="AF32" s="374">
        <f t="shared" ref="AF32" si="21">SUM(AE32,AE33)</f>
        <v>0</v>
      </c>
      <c r="AG32" s="369"/>
    </row>
    <row r="33" spans="2:33">
      <c r="B33" s="129" t="s">
        <v>44</v>
      </c>
      <c r="C33" s="1" t="s">
        <v>50</v>
      </c>
      <c r="D33" s="44" t="s">
        <v>271</v>
      </c>
      <c r="E33" s="44">
        <v>86.73</v>
      </c>
      <c r="F33" s="208" t="s">
        <v>143</v>
      </c>
      <c r="G33" s="49"/>
      <c r="H33" s="72" t="s">
        <v>184</v>
      </c>
      <c r="I33" s="44">
        <v>118.35</v>
      </c>
      <c r="J33" s="208" t="s">
        <v>146</v>
      </c>
      <c r="K33" s="49"/>
      <c r="M33" s="349"/>
      <c r="N33" s="351"/>
      <c r="O33" s="69"/>
      <c r="P33" s="69"/>
      <c r="Q33" s="345"/>
      <c r="R33" s="101"/>
      <c r="S33" s="346"/>
      <c r="U33" s="377"/>
      <c r="V33" s="377"/>
      <c r="Y33" s="377"/>
      <c r="Z33" s="376"/>
      <c r="AC33" s="373"/>
      <c r="AF33" s="374"/>
      <c r="AG33" s="369"/>
    </row>
    <row r="34" spans="2:33" ht="15.75" thickBot="1">
      <c r="B34" s="165" t="s">
        <v>45</v>
      </c>
      <c r="C34" s="92" t="s">
        <v>50</v>
      </c>
      <c r="D34" s="50" t="s">
        <v>272</v>
      </c>
      <c r="E34" s="286">
        <v>85.68</v>
      </c>
      <c r="F34" s="211" t="s">
        <v>128</v>
      </c>
      <c r="G34" s="52"/>
      <c r="H34" s="67" t="s">
        <v>385</v>
      </c>
      <c r="I34" s="50">
        <v>87.98</v>
      </c>
      <c r="J34" s="211" t="s">
        <v>143</v>
      </c>
      <c r="K34" s="52"/>
      <c r="M34" s="349">
        <v>14</v>
      </c>
      <c r="N34" s="351" t="s">
        <v>103</v>
      </c>
      <c r="O34" s="45"/>
      <c r="P34" s="45"/>
      <c r="Q34" s="345">
        <f t="shared" ref="Q34" si="22">SUM(P34,P35)</f>
        <v>0</v>
      </c>
      <c r="R34" s="100"/>
      <c r="S34" s="346"/>
      <c r="V34" s="377"/>
      <c r="Y34" s="334"/>
      <c r="Z34" s="382"/>
      <c r="AC34" s="373" t="s">
        <v>4</v>
      </c>
      <c r="AF34" s="374">
        <f t="shared" ref="AF34" si="23">SUM(AE34,AE35)</f>
        <v>0</v>
      </c>
      <c r="AG34" s="369"/>
    </row>
    <row r="35" spans="2:33" ht="15" customHeight="1" thickTop="1">
      <c r="M35" s="349"/>
      <c r="N35" s="351"/>
      <c r="O35" s="69"/>
      <c r="P35" s="69"/>
      <c r="Q35" s="345"/>
      <c r="R35" s="101"/>
      <c r="S35" s="346"/>
      <c r="V35" s="377"/>
      <c r="Y35" s="334"/>
      <c r="Z35" s="382"/>
      <c r="AC35" s="373"/>
      <c r="AF35" s="374"/>
      <c r="AG35" s="369"/>
    </row>
    <row r="36" spans="2:33" ht="15" customHeight="1">
      <c r="M36" s="349">
        <v>15</v>
      </c>
      <c r="N36" s="351" t="s">
        <v>104</v>
      </c>
      <c r="O36" s="45"/>
      <c r="P36" s="45"/>
      <c r="Q36" s="345">
        <f t="shared" ref="Q36" si="24">SUM(P36,P37)</f>
        <v>0</v>
      </c>
      <c r="R36" s="100"/>
      <c r="S36" s="346"/>
      <c r="V36" s="377"/>
      <c r="Y36" s="334"/>
      <c r="Z36" s="382"/>
    </row>
    <row r="37" spans="2:33" ht="14.45" customHeight="1">
      <c r="H37" s="239"/>
      <c r="M37" s="349"/>
      <c r="N37" s="351"/>
      <c r="O37" s="69"/>
      <c r="P37" s="69"/>
      <c r="Q37" s="345"/>
      <c r="R37" s="101"/>
      <c r="S37" s="346"/>
      <c r="V37" s="377"/>
      <c r="Y37" s="334"/>
      <c r="Z37" s="382"/>
      <c r="AB37" s="43"/>
      <c r="AC37" s="43"/>
      <c r="AD37" s="43"/>
      <c r="AE37" s="43"/>
      <c r="AF37" s="43"/>
      <c r="AG37" s="43"/>
    </row>
    <row r="38" spans="2:33" ht="15.75" thickBot="1">
      <c r="H38" s="239"/>
      <c r="M38" s="349">
        <v>16</v>
      </c>
      <c r="N38" s="351" t="s">
        <v>105</v>
      </c>
      <c r="O38" s="45"/>
      <c r="P38" s="45"/>
      <c r="Q38" s="345">
        <f t="shared" ref="Q38" si="25">SUM(P38,P39)</f>
        <v>0</v>
      </c>
      <c r="R38" s="100"/>
      <c r="S38" s="346"/>
      <c r="AB38" s="377" t="s">
        <v>42</v>
      </c>
      <c r="AC38" s="377" t="s">
        <v>51</v>
      </c>
      <c r="AF38" s="377">
        <f>SUM(AE38,AE39)</f>
        <v>0</v>
      </c>
      <c r="AG38" s="376"/>
    </row>
    <row r="39" spans="2:33" ht="16.7" customHeight="1" thickTop="1">
      <c r="B39" s="303" t="s">
        <v>79</v>
      </c>
      <c r="C39" s="304"/>
      <c r="D39" s="301" t="s">
        <v>9</v>
      </c>
      <c r="E39" s="301"/>
      <c r="F39" s="301"/>
      <c r="G39" s="302"/>
      <c r="H39" s="300" t="s">
        <v>10</v>
      </c>
      <c r="I39" s="301"/>
      <c r="J39" s="301"/>
      <c r="K39" s="302"/>
      <c r="M39" s="349"/>
      <c r="N39" s="351"/>
      <c r="O39" s="69"/>
      <c r="P39" s="69"/>
      <c r="Q39" s="345"/>
      <c r="R39" s="101"/>
      <c r="S39" s="346"/>
      <c r="AB39" s="377"/>
      <c r="AC39" s="377"/>
      <c r="AF39" s="377"/>
      <c r="AG39" s="376"/>
    </row>
    <row r="40" spans="2:33" ht="20.45" customHeight="1">
      <c r="B40" s="305"/>
      <c r="C40" s="306"/>
      <c r="D40" s="4" t="s">
        <v>3</v>
      </c>
      <c r="E40" s="4" t="s">
        <v>4</v>
      </c>
      <c r="F40" s="181" t="s">
        <v>95</v>
      </c>
      <c r="G40" s="14" t="s">
        <v>7</v>
      </c>
      <c r="H40" s="5" t="s">
        <v>3</v>
      </c>
      <c r="I40" s="4" t="s">
        <v>4</v>
      </c>
      <c r="J40" s="181" t="s">
        <v>95</v>
      </c>
      <c r="K40" s="14" t="s">
        <v>7</v>
      </c>
      <c r="M40" s="349">
        <v>17</v>
      </c>
      <c r="N40" s="351" t="s">
        <v>106</v>
      </c>
      <c r="O40" s="45"/>
      <c r="P40" s="45"/>
      <c r="Q40" s="345">
        <f t="shared" ref="Q40" si="26">SUM(P40,P41)</f>
        <v>0</v>
      </c>
      <c r="R40" s="100"/>
      <c r="S40" s="346"/>
      <c r="U40" s="377"/>
      <c r="V40" s="377"/>
      <c r="Y40" s="377"/>
      <c r="AB40" s="377" t="s">
        <v>43</v>
      </c>
      <c r="AC40" s="377" t="s">
        <v>51</v>
      </c>
      <c r="AD40" s="84"/>
      <c r="AF40" s="377">
        <f>SUM(AE40,AE41)</f>
        <v>0</v>
      </c>
      <c r="AG40" s="376"/>
    </row>
    <row r="41" spans="2:33" ht="17.100000000000001" customHeight="1">
      <c r="B41" s="159">
        <v>1</v>
      </c>
      <c r="C41" s="163" t="s">
        <v>96</v>
      </c>
      <c r="D41" s="247" t="s">
        <v>256</v>
      </c>
      <c r="E41" s="44">
        <v>180.06</v>
      </c>
      <c r="F41" s="44" t="s">
        <v>359</v>
      </c>
      <c r="G41" s="16"/>
      <c r="H41" s="264" t="s">
        <v>273</v>
      </c>
      <c r="I41" s="44">
        <v>314.57</v>
      </c>
      <c r="J41" s="44" t="s">
        <v>151</v>
      </c>
      <c r="K41" s="24"/>
      <c r="M41" s="349"/>
      <c r="N41" s="351"/>
      <c r="O41" s="69"/>
      <c r="P41" s="69"/>
      <c r="Q41" s="345"/>
      <c r="R41" s="101"/>
      <c r="S41" s="346"/>
      <c r="U41" s="377"/>
      <c r="V41" s="377"/>
      <c r="Y41" s="377"/>
      <c r="AB41" s="377"/>
      <c r="AC41" s="377"/>
      <c r="AD41" s="84"/>
      <c r="AF41" s="377"/>
      <c r="AG41" s="376"/>
    </row>
    <row r="42" spans="2:33" ht="17.100000000000001" customHeight="1">
      <c r="B42" s="159">
        <v>2</v>
      </c>
      <c r="C42" s="163" t="s">
        <v>125</v>
      </c>
      <c r="D42" s="247" t="s">
        <v>161</v>
      </c>
      <c r="E42" s="44">
        <v>181.72</v>
      </c>
      <c r="F42" s="44" t="s">
        <v>152</v>
      </c>
      <c r="G42" s="16"/>
      <c r="H42" s="248" t="s">
        <v>181</v>
      </c>
      <c r="I42" s="44">
        <v>295.75</v>
      </c>
      <c r="J42" s="44" t="s">
        <v>359</v>
      </c>
      <c r="K42" s="24"/>
      <c r="M42" s="349">
        <v>18</v>
      </c>
      <c r="N42" s="351" t="s">
        <v>107</v>
      </c>
      <c r="O42" s="45"/>
      <c r="P42" s="45"/>
      <c r="Q42" s="345">
        <f t="shared" ref="Q42" si="27">SUM(P42,P43)</f>
        <v>0</v>
      </c>
      <c r="R42" s="100"/>
      <c r="S42" s="346"/>
      <c r="U42" s="377"/>
      <c r="V42" s="377"/>
      <c r="Y42" s="377"/>
      <c r="Z42" s="376"/>
      <c r="AB42" s="377" t="s">
        <v>44</v>
      </c>
      <c r="AC42" s="377" t="s">
        <v>51</v>
      </c>
      <c r="AF42" s="377">
        <f>SUM(AE42,AE43)</f>
        <v>0</v>
      </c>
      <c r="AG42" s="376"/>
    </row>
    <row r="43" spans="2:33" ht="17.100000000000001" customHeight="1">
      <c r="B43" s="159">
        <v>3</v>
      </c>
      <c r="C43" s="143" t="s">
        <v>130</v>
      </c>
      <c r="D43" s="263" t="s">
        <v>283</v>
      </c>
      <c r="E43" s="44">
        <v>214.32</v>
      </c>
      <c r="F43" s="44" t="s">
        <v>148</v>
      </c>
      <c r="G43" s="16"/>
      <c r="H43" s="264" t="s">
        <v>292</v>
      </c>
      <c r="I43" s="44">
        <v>971.28</v>
      </c>
      <c r="J43" s="44" t="s">
        <v>380</v>
      </c>
      <c r="K43" s="24"/>
      <c r="M43" s="349"/>
      <c r="N43" s="351"/>
      <c r="O43" s="69"/>
      <c r="P43" s="69"/>
      <c r="Q43" s="345"/>
      <c r="R43" s="101"/>
      <c r="S43" s="346"/>
      <c r="U43" s="377"/>
      <c r="V43" s="377"/>
      <c r="Y43" s="377"/>
      <c r="Z43" s="376"/>
      <c r="AB43" s="377"/>
      <c r="AC43" s="377"/>
      <c r="AF43" s="377"/>
      <c r="AG43" s="376"/>
    </row>
    <row r="44" spans="2:33" ht="17.100000000000001" customHeight="1">
      <c r="B44" s="159">
        <v>4</v>
      </c>
      <c r="C44" s="143" t="s">
        <v>131</v>
      </c>
      <c r="D44" s="247" t="s">
        <v>165</v>
      </c>
      <c r="E44" s="44">
        <v>201.57</v>
      </c>
      <c r="F44" s="44" t="s">
        <v>154</v>
      </c>
      <c r="G44" s="16"/>
      <c r="H44" s="248" t="s">
        <v>293</v>
      </c>
      <c r="I44" s="44">
        <v>864.96</v>
      </c>
      <c r="J44" s="44" t="s">
        <v>154</v>
      </c>
      <c r="K44" s="24"/>
      <c r="M44" s="349">
        <v>19</v>
      </c>
      <c r="N44" s="351" t="s">
        <v>108</v>
      </c>
      <c r="O44" s="45"/>
      <c r="P44" s="45"/>
      <c r="Q44" s="345">
        <f t="shared" ref="Q44" si="28">SUM(P44,P45)</f>
        <v>0</v>
      </c>
      <c r="R44" s="100"/>
      <c r="S44" s="346"/>
      <c r="U44" s="377"/>
      <c r="V44" s="377"/>
      <c r="Y44" s="377"/>
      <c r="Z44" s="376"/>
      <c r="AB44" s="376" t="s">
        <v>45</v>
      </c>
      <c r="AC44" s="377" t="s">
        <v>51</v>
      </c>
      <c r="AF44" s="377">
        <f>SUM(AE44,AE45)</f>
        <v>0</v>
      </c>
      <c r="AG44" s="376"/>
    </row>
    <row r="45" spans="2:33" ht="17.100000000000001" customHeight="1">
      <c r="B45" s="159">
        <v>5</v>
      </c>
      <c r="C45" s="143" t="s">
        <v>132</v>
      </c>
      <c r="D45" s="247" t="s">
        <v>284</v>
      </c>
      <c r="E45" s="44">
        <v>237.03</v>
      </c>
      <c r="F45" s="44" t="s">
        <v>380</v>
      </c>
      <c r="G45" s="49"/>
      <c r="H45" s="248" t="s">
        <v>294</v>
      </c>
      <c r="I45" s="44">
        <v>694.48</v>
      </c>
      <c r="J45" s="44" t="s">
        <v>128</v>
      </c>
      <c r="K45" s="49"/>
      <c r="M45" s="349"/>
      <c r="N45" s="351"/>
      <c r="O45" s="69"/>
      <c r="P45" s="69"/>
      <c r="Q45" s="345"/>
      <c r="R45" s="101"/>
      <c r="S45" s="346"/>
      <c r="U45" s="377"/>
      <c r="V45" s="377"/>
      <c r="Y45" s="377"/>
      <c r="Z45" s="376"/>
      <c r="AB45" s="376"/>
      <c r="AC45" s="377"/>
      <c r="AF45" s="377"/>
      <c r="AG45" s="376"/>
    </row>
    <row r="46" spans="2:33" ht="17.100000000000001" customHeight="1">
      <c r="B46" s="159">
        <v>6</v>
      </c>
      <c r="C46" s="143" t="s">
        <v>133</v>
      </c>
      <c r="D46" s="247" t="s">
        <v>285</v>
      </c>
      <c r="E46" s="44">
        <v>181.45</v>
      </c>
      <c r="F46" s="44" t="s">
        <v>143</v>
      </c>
      <c r="G46" s="49"/>
      <c r="H46" s="265" t="s">
        <v>301</v>
      </c>
      <c r="I46" s="44">
        <v>683.23</v>
      </c>
      <c r="J46" s="44" t="s">
        <v>360</v>
      </c>
      <c r="K46" s="49"/>
      <c r="M46" s="349">
        <v>20</v>
      </c>
      <c r="N46" s="351" t="s">
        <v>109</v>
      </c>
      <c r="O46" s="45"/>
      <c r="P46" s="45"/>
      <c r="Q46" s="345">
        <f t="shared" ref="Q46" si="29">SUM(P46,P47)</f>
        <v>0</v>
      </c>
      <c r="R46" s="100"/>
      <c r="S46" s="346"/>
      <c r="U46" s="376"/>
      <c r="V46" s="377"/>
      <c r="Y46" s="377"/>
      <c r="Z46" s="376"/>
      <c r="AB46" s="376" t="s">
        <v>46</v>
      </c>
      <c r="AC46" s="377" t="s">
        <v>51</v>
      </c>
      <c r="AF46" s="377">
        <f>SUM(AE46,AE47)</f>
        <v>0</v>
      </c>
      <c r="AG46" s="376"/>
    </row>
    <row r="47" spans="2:33" ht="17.100000000000001" customHeight="1">
      <c r="B47" s="159">
        <v>7</v>
      </c>
      <c r="C47" s="143" t="s">
        <v>134</v>
      </c>
      <c r="D47" s="263" t="s">
        <v>286</v>
      </c>
      <c r="E47" s="44">
        <v>161.38999999999999</v>
      </c>
      <c r="F47" s="44" t="s">
        <v>148</v>
      </c>
      <c r="G47" s="132"/>
      <c r="H47" s="265" t="s">
        <v>295</v>
      </c>
      <c r="I47" s="44">
        <v>844.4</v>
      </c>
      <c r="J47" s="44" t="s">
        <v>143</v>
      </c>
      <c r="K47" s="131"/>
      <c r="M47" s="349"/>
      <c r="N47" s="351"/>
      <c r="O47" s="69"/>
      <c r="P47" s="69"/>
      <c r="Q47" s="345"/>
      <c r="R47" s="101"/>
      <c r="S47" s="346"/>
      <c r="U47" s="376"/>
      <c r="V47" s="377"/>
      <c r="Y47" s="377"/>
      <c r="Z47" s="376"/>
      <c r="AB47" s="376"/>
      <c r="AC47" s="377"/>
      <c r="AF47" s="377"/>
      <c r="AG47" s="376"/>
    </row>
    <row r="48" spans="2:33" ht="17.100000000000001" customHeight="1">
      <c r="B48" s="159">
        <v>8</v>
      </c>
      <c r="C48" s="143" t="s">
        <v>135</v>
      </c>
      <c r="D48" s="246" t="s">
        <v>287</v>
      </c>
      <c r="E48" s="44">
        <v>144.63</v>
      </c>
      <c r="F48" s="44" t="s">
        <v>360</v>
      </c>
      <c r="G48" s="16"/>
      <c r="H48" s="248" t="s">
        <v>296</v>
      </c>
      <c r="I48" s="44">
        <v>880.49</v>
      </c>
      <c r="J48" s="44" t="s">
        <v>147</v>
      </c>
      <c r="K48" s="16"/>
      <c r="M48" s="349">
        <v>21</v>
      </c>
      <c r="N48" s="351" t="s">
        <v>110</v>
      </c>
      <c r="O48" s="45"/>
      <c r="P48" s="45"/>
      <c r="Q48" s="345">
        <f t="shared" ref="Q48" si="30">SUM(P48,P49)</f>
        <v>0</v>
      </c>
      <c r="R48" s="100"/>
      <c r="S48" s="346"/>
      <c r="U48" s="376"/>
      <c r="V48" s="377"/>
      <c r="Y48" s="377"/>
      <c r="Z48" s="376"/>
      <c r="AB48" s="376" t="s">
        <v>47</v>
      </c>
      <c r="AC48" s="377" t="s">
        <v>51</v>
      </c>
      <c r="AF48" s="377">
        <f>SUM(AE48,AE49)</f>
        <v>0</v>
      </c>
      <c r="AG48" s="376"/>
    </row>
    <row r="49" spans="2:33" ht="17.100000000000001" customHeight="1">
      <c r="B49" s="159"/>
      <c r="C49" s="143" t="s">
        <v>136</v>
      </c>
      <c r="D49" s="259" t="s">
        <v>288</v>
      </c>
      <c r="E49" s="232"/>
      <c r="F49" s="225"/>
      <c r="G49" s="16"/>
      <c r="H49" s="265" t="s">
        <v>186</v>
      </c>
      <c r="I49" s="44">
        <v>287.01</v>
      </c>
      <c r="J49" s="44" t="s">
        <v>128</v>
      </c>
      <c r="K49" s="16"/>
      <c r="M49" s="349"/>
      <c r="N49" s="351"/>
      <c r="O49" s="69"/>
      <c r="P49" s="69"/>
      <c r="Q49" s="345"/>
      <c r="R49" s="101"/>
      <c r="S49" s="346"/>
      <c r="U49" s="376"/>
      <c r="V49" s="377"/>
      <c r="Y49" s="377"/>
      <c r="Z49" s="376"/>
      <c r="AB49" s="376"/>
      <c r="AC49" s="377"/>
      <c r="AF49" s="377"/>
      <c r="AG49" s="376"/>
    </row>
    <row r="50" spans="2:33" ht="17.100000000000001" customHeight="1">
      <c r="B50" s="159">
        <v>9</v>
      </c>
      <c r="C50" s="143" t="s">
        <v>137</v>
      </c>
      <c r="D50" s="263" t="s">
        <v>127</v>
      </c>
      <c r="E50" s="44">
        <v>161.78</v>
      </c>
      <c r="F50" s="44" t="s">
        <v>359</v>
      </c>
      <c r="G50" s="16"/>
      <c r="H50" s="231" t="s">
        <v>297</v>
      </c>
      <c r="I50" s="232"/>
      <c r="J50" s="225"/>
      <c r="K50" s="16"/>
      <c r="M50" s="349">
        <v>22</v>
      </c>
      <c r="N50" s="351" t="s">
        <v>111</v>
      </c>
      <c r="O50" s="45"/>
      <c r="P50" s="45"/>
      <c r="Q50" s="345">
        <f t="shared" ref="Q50" si="31">SUM(P50,P51)</f>
        <v>0</v>
      </c>
      <c r="R50" s="100"/>
      <c r="S50" s="346"/>
      <c r="U50" s="376"/>
      <c r="V50" s="377"/>
      <c r="Y50" s="377"/>
      <c r="Z50" s="376"/>
      <c r="AB50" s="376" t="s">
        <v>48</v>
      </c>
      <c r="AC50" s="377" t="s">
        <v>51</v>
      </c>
      <c r="AF50" s="377">
        <f>SUM(AE50,AE51)</f>
        <v>0</v>
      </c>
      <c r="AG50" s="376"/>
    </row>
    <row r="51" spans="2:33" ht="17.100000000000001" customHeight="1">
      <c r="B51" s="159">
        <v>10</v>
      </c>
      <c r="C51" s="143" t="s">
        <v>138</v>
      </c>
      <c r="D51" s="247" t="s">
        <v>289</v>
      </c>
      <c r="E51" s="44">
        <v>161.41</v>
      </c>
      <c r="F51" s="44" t="s">
        <v>359</v>
      </c>
      <c r="G51" s="16"/>
      <c r="H51" s="265" t="s">
        <v>185</v>
      </c>
      <c r="I51" s="44">
        <v>558.04</v>
      </c>
      <c r="J51" s="44" t="s">
        <v>128</v>
      </c>
      <c r="K51" s="16"/>
      <c r="M51" s="349"/>
      <c r="N51" s="351"/>
      <c r="O51" s="69"/>
      <c r="P51" s="69"/>
      <c r="Q51" s="345"/>
      <c r="R51" s="101"/>
      <c r="S51" s="346"/>
      <c r="U51" s="376"/>
      <c r="V51" s="377"/>
      <c r="Y51" s="377"/>
      <c r="Z51" s="376"/>
      <c r="AB51" s="376"/>
      <c r="AC51" s="377"/>
      <c r="AF51" s="377"/>
      <c r="AG51" s="376"/>
    </row>
    <row r="52" spans="2:33" ht="17.100000000000001" customHeight="1">
      <c r="B52" s="159">
        <v>11</v>
      </c>
      <c r="C52" s="143" t="s">
        <v>139</v>
      </c>
      <c r="D52" s="263" t="s">
        <v>290</v>
      </c>
      <c r="E52" s="44">
        <v>152.05000000000001</v>
      </c>
      <c r="F52" s="44" t="s">
        <v>151</v>
      </c>
      <c r="G52" s="49"/>
      <c r="H52" s="248" t="s">
        <v>298</v>
      </c>
      <c r="I52" s="44">
        <v>454.23</v>
      </c>
      <c r="J52" s="44" t="s">
        <v>152</v>
      </c>
      <c r="K52" s="36"/>
      <c r="M52" s="349">
        <v>23</v>
      </c>
      <c r="N52" s="351" t="s">
        <v>112</v>
      </c>
      <c r="O52" s="45"/>
      <c r="P52" s="45"/>
      <c r="Q52" s="345">
        <f t="shared" ref="Q52" si="32">SUM(P52,P53)</f>
        <v>0</v>
      </c>
      <c r="R52" s="100"/>
      <c r="S52" s="346"/>
      <c r="V52" s="84"/>
      <c r="AB52" s="376" t="s">
        <v>49</v>
      </c>
      <c r="AC52" s="377" t="s">
        <v>51</v>
      </c>
      <c r="AF52" s="377">
        <f>SUM(AE52,AE53)</f>
        <v>0</v>
      </c>
      <c r="AG52" s="376"/>
    </row>
    <row r="53" spans="2:33" ht="17.100000000000001" customHeight="1">
      <c r="B53" s="159">
        <v>12</v>
      </c>
      <c r="C53" s="143" t="s">
        <v>140</v>
      </c>
      <c r="D53" s="263" t="s">
        <v>291</v>
      </c>
      <c r="E53" s="44">
        <v>156.26</v>
      </c>
      <c r="F53" s="44" t="s">
        <v>359</v>
      </c>
      <c r="G53" s="49"/>
      <c r="H53" s="248" t="s">
        <v>299</v>
      </c>
      <c r="I53" s="44">
        <v>404.23</v>
      </c>
      <c r="J53" s="44" t="s">
        <v>359</v>
      </c>
      <c r="K53" s="228"/>
      <c r="M53" s="349"/>
      <c r="N53" s="351"/>
      <c r="O53" s="69"/>
      <c r="P53" s="69"/>
      <c r="Q53" s="345"/>
      <c r="R53" s="101"/>
      <c r="S53" s="346"/>
      <c r="AB53" s="376"/>
      <c r="AC53" s="377"/>
      <c r="AF53" s="377"/>
      <c r="AG53" s="376"/>
    </row>
    <row r="54" spans="2:33" ht="17.100000000000001" customHeight="1">
      <c r="B54" s="159">
        <v>13</v>
      </c>
      <c r="C54" s="288" t="s">
        <v>361</v>
      </c>
      <c r="D54" s="282" t="s">
        <v>386</v>
      </c>
      <c r="E54" s="289">
        <v>142.31</v>
      </c>
      <c r="F54" s="274" t="s">
        <v>143</v>
      </c>
      <c r="G54" s="290"/>
      <c r="H54" s="287" t="s">
        <v>391</v>
      </c>
      <c r="I54" s="289">
        <v>336.22</v>
      </c>
      <c r="J54" s="274" t="s">
        <v>359</v>
      </c>
      <c r="K54" s="291"/>
      <c r="M54" s="349">
        <v>24</v>
      </c>
      <c r="N54" s="351" t="s">
        <v>113</v>
      </c>
      <c r="O54" s="45"/>
      <c r="P54" s="45"/>
      <c r="Q54" s="345">
        <f t="shared" ref="Q54" si="33">SUM(P54,P55)</f>
        <v>0</v>
      </c>
      <c r="R54" s="100"/>
      <c r="S54" s="346"/>
      <c r="AB54" s="376" t="s">
        <v>59</v>
      </c>
      <c r="AC54" s="377" t="s">
        <v>51</v>
      </c>
      <c r="AF54" s="377">
        <f>SUM(AE54,AE55)</f>
        <v>0</v>
      </c>
      <c r="AG54" s="376"/>
    </row>
    <row r="55" spans="2:33" ht="17.100000000000001" customHeight="1">
      <c r="B55" s="159">
        <v>14</v>
      </c>
      <c r="C55" s="288" t="s">
        <v>361</v>
      </c>
      <c r="D55" s="282" t="s">
        <v>387</v>
      </c>
      <c r="E55" s="289">
        <v>141.81</v>
      </c>
      <c r="F55" s="274" t="s">
        <v>128</v>
      </c>
      <c r="G55" s="290"/>
      <c r="H55" s="287" t="s">
        <v>190</v>
      </c>
      <c r="I55" s="289">
        <v>316.49</v>
      </c>
      <c r="J55" s="274" t="s">
        <v>380</v>
      </c>
      <c r="K55" s="290"/>
      <c r="M55" s="349"/>
      <c r="N55" s="351"/>
      <c r="O55" s="69"/>
      <c r="P55" s="69"/>
      <c r="Q55" s="345"/>
      <c r="R55" s="101"/>
      <c r="S55" s="346"/>
      <c r="AB55" s="376"/>
      <c r="AC55" s="377"/>
      <c r="AF55" s="377"/>
      <c r="AG55" s="376"/>
    </row>
    <row r="56" spans="2:33" ht="17.100000000000001" customHeight="1">
      <c r="B56" s="159">
        <v>15</v>
      </c>
      <c r="C56" s="140" t="s">
        <v>4</v>
      </c>
      <c r="D56" s="44" t="s">
        <v>388</v>
      </c>
      <c r="E56" s="44">
        <v>151.9</v>
      </c>
      <c r="F56" s="208" t="s">
        <v>148</v>
      </c>
      <c r="G56" s="49"/>
      <c r="H56" s="72" t="s">
        <v>126</v>
      </c>
      <c r="I56" s="44">
        <v>959</v>
      </c>
      <c r="J56" s="208" t="s">
        <v>359</v>
      </c>
      <c r="K56" s="49"/>
      <c r="M56" s="349">
        <v>25</v>
      </c>
      <c r="N56" s="351" t="s">
        <v>114</v>
      </c>
      <c r="O56" s="45"/>
      <c r="P56" s="45"/>
      <c r="Q56" s="345">
        <f t="shared" ref="Q56" si="34">SUM(P56,P57)</f>
        <v>0</v>
      </c>
      <c r="R56" s="100"/>
      <c r="S56" s="346"/>
      <c r="AB56" s="376" t="s">
        <v>60</v>
      </c>
      <c r="AC56" s="377" t="s">
        <v>51</v>
      </c>
      <c r="AF56" s="377">
        <f>SUM(AE56,AE57)</f>
        <v>0</v>
      </c>
      <c r="AG56" s="376"/>
    </row>
    <row r="57" spans="2:33" ht="17.100000000000001" customHeight="1" thickBot="1">
      <c r="B57" s="171">
        <v>16</v>
      </c>
      <c r="C57" s="142" t="s">
        <v>4</v>
      </c>
      <c r="D57" s="50" t="s">
        <v>300</v>
      </c>
      <c r="E57" s="50">
        <v>143.03</v>
      </c>
      <c r="F57" s="211" t="s">
        <v>359</v>
      </c>
      <c r="G57" s="52"/>
      <c r="H57" s="67" t="s">
        <v>188</v>
      </c>
      <c r="I57" s="50">
        <v>453.57</v>
      </c>
      <c r="J57" s="211" t="s">
        <v>128</v>
      </c>
      <c r="K57" s="52"/>
      <c r="M57" s="349"/>
      <c r="N57" s="351"/>
      <c r="O57" s="69"/>
      <c r="P57" s="69"/>
      <c r="Q57" s="345"/>
      <c r="R57" s="101"/>
      <c r="S57" s="346"/>
      <c r="AB57" s="376"/>
      <c r="AC57" s="377"/>
      <c r="AF57" s="377"/>
      <c r="AG57" s="376"/>
    </row>
    <row r="58" spans="2:33" ht="15.75" thickTop="1">
      <c r="M58" s="349">
        <v>26</v>
      </c>
      <c r="N58" s="351" t="s">
        <v>115</v>
      </c>
      <c r="O58" s="45"/>
      <c r="P58" s="45"/>
      <c r="Q58" s="345">
        <f t="shared" ref="Q58" si="35">SUM(P58,P59)</f>
        <v>0</v>
      </c>
      <c r="R58" s="100"/>
      <c r="S58" s="346"/>
      <c r="AB58" s="376" t="s">
        <v>61</v>
      </c>
      <c r="AC58" s="377" t="s">
        <v>51</v>
      </c>
      <c r="AF58" s="377">
        <f>SUM(AE58,AE59)</f>
        <v>0</v>
      </c>
      <c r="AG58" s="376"/>
    </row>
    <row r="59" spans="2:33" ht="15.75" thickBot="1">
      <c r="M59" s="349"/>
      <c r="N59" s="351"/>
      <c r="O59" s="69"/>
      <c r="P59" s="69"/>
      <c r="Q59" s="345"/>
      <c r="R59" s="101"/>
      <c r="S59" s="346"/>
      <c r="AB59" s="376"/>
      <c r="AC59" s="377"/>
      <c r="AF59" s="377"/>
      <c r="AG59" s="376"/>
    </row>
    <row r="60" spans="2:33" ht="15.75" thickTop="1">
      <c r="B60" s="269"/>
      <c r="C60" s="270"/>
      <c r="D60" s="270"/>
      <c r="E60" s="270"/>
      <c r="F60" s="295"/>
      <c r="G60" s="271"/>
      <c r="H60" s="97"/>
      <c r="I60" s="98"/>
      <c r="J60" s="296"/>
      <c r="K60" s="99"/>
      <c r="M60" s="349">
        <v>27</v>
      </c>
      <c r="N60" s="351" t="s">
        <v>116</v>
      </c>
      <c r="O60" s="45"/>
      <c r="P60" s="45"/>
      <c r="Q60" s="345">
        <f t="shared" ref="Q60" si="36">SUM(P60,P61)</f>
        <v>0</v>
      </c>
      <c r="R60" s="100"/>
      <c r="S60" s="346"/>
      <c r="AB60" s="376" t="s">
        <v>62</v>
      </c>
      <c r="AC60" s="377" t="s">
        <v>51</v>
      </c>
      <c r="AF60" s="377">
        <f>SUM(AE60,AE61)</f>
        <v>0</v>
      </c>
      <c r="AG60" s="376"/>
    </row>
    <row r="61" spans="2:33">
      <c r="B61" s="72" t="s">
        <v>42</v>
      </c>
      <c r="C61" s="44" t="s">
        <v>41</v>
      </c>
      <c r="D61" s="44" t="s">
        <v>389</v>
      </c>
      <c r="E61" s="44">
        <v>137.97999999999999</v>
      </c>
      <c r="F61" s="208" t="s">
        <v>154</v>
      </c>
      <c r="G61" s="49"/>
      <c r="H61" s="292" t="s">
        <v>392</v>
      </c>
      <c r="I61" s="233">
        <v>289.92</v>
      </c>
      <c r="J61" s="221" t="s">
        <v>143</v>
      </c>
      <c r="K61" s="223"/>
      <c r="L61" s="65"/>
      <c r="M61" s="349"/>
      <c r="N61" s="351"/>
      <c r="O61" s="69"/>
      <c r="P61" s="69"/>
      <c r="Q61" s="345"/>
      <c r="R61" s="101"/>
      <c r="S61" s="346"/>
      <c r="AB61" s="376"/>
      <c r="AC61" s="377"/>
      <c r="AF61" s="377"/>
      <c r="AG61" s="376"/>
    </row>
    <row r="62" spans="2:33">
      <c r="B62" s="72" t="s">
        <v>43</v>
      </c>
      <c r="C62" s="44" t="s">
        <v>41</v>
      </c>
      <c r="D62" s="44" t="s">
        <v>167</v>
      </c>
      <c r="E62" s="44">
        <v>133.19999999999999</v>
      </c>
      <c r="F62" s="208" t="s">
        <v>146</v>
      </c>
      <c r="G62" s="49"/>
      <c r="H62" s="292" t="s">
        <v>187</v>
      </c>
      <c r="I62" s="44">
        <v>275.48</v>
      </c>
      <c r="J62" s="234" t="s">
        <v>143</v>
      </c>
      <c r="K62" s="49"/>
      <c r="M62" s="349">
        <v>28</v>
      </c>
      <c r="N62" s="351" t="s">
        <v>117</v>
      </c>
      <c r="O62" s="45"/>
      <c r="P62" s="45"/>
      <c r="Q62" s="345">
        <f t="shared" ref="Q62" si="37">SUM(P62,P63)</f>
        <v>0</v>
      </c>
      <c r="R62" s="100"/>
      <c r="S62" s="346"/>
      <c r="AB62" s="376" t="s">
        <v>63</v>
      </c>
      <c r="AC62" s="377" t="s">
        <v>51</v>
      </c>
      <c r="AF62" s="377">
        <f>SUM(AE62,AE63)</f>
        <v>0</v>
      </c>
      <c r="AG62" s="376"/>
    </row>
    <row r="63" spans="2:33">
      <c r="B63" s="72" t="s">
        <v>44</v>
      </c>
      <c r="C63" s="44" t="s">
        <v>41</v>
      </c>
      <c r="D63" s="44" t="s">
        <v>166</v>
      </c>
      <c r="E63" s="44">
        <v>129.77000000000001</v>
      </c>
      <c r="F63" s="208" t="s">
        <v>143</v>
      </c>
      <c r="G63" s="49"/>
      <c r="H63" s="292" t="s">
        <v>393</v>
      </c>
      <c r="I63" s="45">
        <v>242.23</v>
      </c>
      <c r="J63" s="178" t="s">
        <v>367</v>
      </c>
      <c r="K63" s="49"/>
      <c r="M63" s="349"/>
      <c r="N63" s="351"/>
      <c r="O63" s="69"/>
      <c r="P63" s="69"/>
      <c r="Q63" s="345"/>
      <c r="R63" s="101"/>
      <c r="S63" s="346"/>
      <c r="AB63" s="376"/>
      <c r="AC63" s="377"/>
      <c r="AF63" s="377"/>
      <c r="AG63" s="376"/>
    </row>
    <row r="64" spans="2:33" ht="15.75" thickBot="1">
      <c r="B64" s="67" t="s">
        <v>45</v>
      </c>
      <c r="C64" s="50" t="s">
        <v>41</v>
      </c>
      <c r="D64" s="50" t="s">
        <v>390</v>
      </c>
      <c r="E64" s="50">
        <v>109.05</v>
      </c>
      <c r="F64" s="211" t="s">
        <v>143</v>
      </c>
      <c r="G64" s="52"/>
      <c r="H64" s="112" t="s">
        <v>189</v>
      </c>
      <c r="I64" s="50">
        <v>209.96</v>
      </c>
      <c r="J64" s="214" t="s">
        <v>146</v>
      </c>
      <c r="K64" s="52"/>
      <c r="M64" s="349">
        <v>29</v>
      </c>
      <c r="N64" s="351" t="s">
        <v>118</v>
      </c>
      <c r="O64" s="45"/>
      <c r="P64" s="45"/>
      <c r="Q64" s="345">
        <f t="shared" ref="Q64" si="38">SUM(P64,P65)</f>
        <v>0</v>
      </c>
      <c r="R64" s="100"/>
      <c r="S64" s="346"/>
      <c r="AB64" s="376" t="s">
        <v>64</v>
      </c>
      <c r="AC64" s="377" t="s">
        <v>51</v>
      </c>
      <c r="AF64" s="377">
        <f>SUM(AE64,AE65)</f>
        <v>0</v>
      </c>
      <c r="AG64" s="376"/>
    </row>
    <row r="65" spans="13:33" ht="15.75" thickTop="1">
      <c r="M65" s="349"/>
      <c r="N65" s="351"/>
      <c r="O65" s="69"/>
      <c r="P65" s="69"/>
      <c r="Q65" s="345"/>
      <c r="R65" s="101"/>
      <c r="S65" s="346"/>
      <c r="AB65" s="376"/>
      <c r="AC65" s="377"/>
      <c r="AF65" s="377"/>
      <c r="AG65" s="376"/>
    </row>
    <row r="66" spans="13:33">
      <c r="M66" s="349">
        <v>30</v>
      </c>
      <c r="N66" s="351" t="s">
        <v>119</v>
      </c>
      <c r="O66" s="45"/>
      <c r="P66" s="45"/>
      <c r="Q66" s="345">
        <f t="shared" ref="Q66" si="39">SUM(P66,P67)</f>
        <v>0</v>
      </c>
      <c r="R66" s="100"/>
      <c r="S66" s="346"/>
      <c r="AB66" s="376" t="s">
        <v>65</v>
      </c>
      <c r="AC66" s="377" t="s">
        <v>51</v>
      </c>
      <c r="AF66" s="377">
        <f>SUM(AE66,AE67)</f>
        <v>0</v>
      </c>
      <c r="AG66" s="376"/>
    </row>
    <row r="67" spans="13:33">
      <c r="M67" s="349"/>
      <c r="N67" s="351"/>
      <c r="O67" s="69"/>
      <c r="P67" s="69"/>
      <c r="Q67" s="345"/>
      <c r="R67" s="101"/>
      <c r="S67" s="346"/>
      <c r="AB67" s="376"/>
      <c r="AC67" s="377"/>
      <c r="AF67" s="377"/>
      <c r="AG67" s="376"/>
    </row>
    <row r="68" spans="13:33">
      <c r="M68" s="349">
        <v>31</v>
      </c>
      <c r="N68" s="351" t="s">
        <v>120</v>
      </c>
      <c r="O68" s="45"/>
      <c r="P68" s="45"/>
      <c r="Q68" s="345">
        <f t="shared" ref="Q68" si="40">SUM(P68,P69)</f>
        <v>0</v>
      </c>
      <c r="R68" s="100"/>
      <c r="S68" s="346"/>
      <c r="AB68" s="376" t="s">
        <v>66</v>
      </c>
      <c r="AC68" s="377" t="s">
        <v>51</v>
      </c>
      <c r="AF68" s="377">
        <f>SUM(AE68,AE69)</f>
        <v>0</v>
      </c>
      <c r="AG68" s="376"/>
    </row>
    <row r="69" spans="13:33">
      <c r="M69" s="349"/>
      <c r="N69" s="351"/>
      <c r="O69" s="69"/>
      <c r="P69" s="69"/>
      <c r="Q69" s="345"/>
      <c r="R69" s="101"/>
      <c r="S69" s="346"/>
      <c r="AB69" s="376"/>
      <c r="AC69" s="377"/>
      <c r="AF69" s="377"/>
      <c r="AG69" s="376"/>
    </row>
    <row r="70" spans="13:33">
      <c r="M70" s="349">
        <v>32</v>
      </c>
      <c r="N70" s="351" t="s">
        <v>121</v>
      </c>
      <c r="O70" s="45"/>
      <c r="P70" s="45"/>
      <c r="Q70" s="353">
        <f t="shared" ref="Q70" si="41">SUM(P70,P71)</f>
        <v>0</v>
      </c>
      <c r="R70" s="100"/>
      <c r="S70" s="346"/>
      <c r="AB70" s="376" t="s">
        <v>67</v>
      </c>
      <c r="AC70" s="377" t="s">
        <v>51</v>
      </c>
      <c r="AF70" s="377">
        <f>SUM(AE70,AE71)</f>
        <v>0</v>
      </c>
      <c r="AG70" s="376"/>
    </row>
    <row r="71" spans="13:33" ht="15.75" thickBot="1">
      <c r="M71" s="350"/>
      <c r="N71" s="352"/>
      <c r="O71" s="80"/>
      <c r="P71" s="80"/>
      <c r="Q71" s="354"/>
      <c r="R71" s="176"/>
      <c r="S71" s="355"/>
      <c r="AB71" s="376"/>
      <c r="AC71" s="377"/>
      <c r="AF71" s="377"/>
      <c r="AG71" s="376"/>
    </row>
    <row r="72" spans="13:33" ht="15.75" thickTop="1">
      <c r="AB72" s="376" t="s">
        <v>68</v>
      </c>
      <c r="AC72" s="377" t="s">
        <v>51</v>
      </c>
      <c r="AF72" s="377">
        <f>SUM(AE72,AE73)</f>
        <v>0</v>
      </c>
      <c r="AG72" s="376"/>
    </row>
    <row r="73" spans="13:33" ht="15.75" thickBot="1">
      <c r="AB73" s="376"/>
      <c r="AC73" s="377"/>
      <c r="AF73" s="377"/>
      <c r="AG73" s="376"/>
    </row>
    <row r="74" spans="13:33" ht="16.5" thickTop="1" thickBot="1">
      <c r="M74" s="360"/>
      <c r="N74" s="361"/>
      <c r="O74" s="361"/>
      <c r="P74" s="361"/>
      <c r="Q74" s="361"/>
      <c r="R74" s="361"/>
      <c r="S74" s="362"/>
      <c r="AC74" s="84"/>
    </row>
    <row r="75" spans="13:33" ht="15.75" thickTop="1">
      <c r="M75" s="363" t="s">
        <v>42</v>
      </c>
      <c r="N75" s="358" t="s">
        <v>51</v>
      </c>
      <c r="O75" s="82"/>
      <c r="P75" s="82"/>
      <c r="Q75" s="358">
        <f>SUM(P75,P76)</f>
        <v>0</v>
      </c>
      <c r="R75" s="199"/>
      <c r="S75" s="357"/>
      <c r="AC75" t="s">
        <v>52</v>
      </c>
    </row>
    <row r="76" spans="13:33">
      <c r="M76" s="364"/>
      <c r="N76" s="343"/>
      <c r="O76" s="82"/>
      <c r="P76" s="82"/>
      <c r="Q76" s="359"/>
      <c r="R76" s="180"/>
      <c r="S76" s="344"/>
      <c r="AC76" t="s">
        <v>52</v>
      </c>
    </row>
    <row r="77" spans="13:33">
      <c r="M77" s="365" t="s">
        <v>43</v>
      </c>
      <c r="N77" s="359" t="s">
        <v>51</v>
      </c>
      <c r="O77" s="46"/>
      <c r="P77" s="41"/>
      <c r="Q77" s="342">
        <f t="shared" ref="Q77" si="42">SUM(P77,P78)</f>
        <v>0</v>
      </c>
      <c r="R77" s="178"/>
      <c r="S77" s="348"/>
      <c r="AC77" t="s">
        <v>52</v>
      </c>
    </row>
    <row r="78" spans="13:33">
      <c r="M78" s="365"/>
      <c r="N78" s="359"/>
      <c r="O78" s="70"/>
      <c r="P78" s="42"/>
      <c r="Q78" s="343"/>
      <c r="R78" s="180"/>
      <c r="S78" s="348"/>
      <c r="AC78" t="s">
        <v>52</v>
      </c>
    </row>
    <row r="79" spans="13:33">
      <c r="M79" s="366" t="s">
        <v>44</v>
      </c>
      <c r="N79" s="342" t="s">
        <v>51</v>
      </c>
      <c r="O79" s="46"/>
      <c r="P79" s="41"/>
      <c r="Q79" s="359">
        <f t="shared" ref="Q79" si="43">SUM(P79,P80)</f>
        <v>0</v>
      </c>
      <c r="R79" s="178"/>
      <c r="S79" s="347"/>
      <c r="AC79" t="s">
        <v>52</v>
      </c>
    </row>
    <row r="80" spans="13:33">
      <c r="M80" s="364"/>
      <c r="N80" s="359"/>
      <c r="O80" s="70"/>
      <c r="P80" s="42"/>
      <c r="Q80" s="343"/>
      <c r="R80" s="180"/>
      <c r="S80" s="348"/>
      <c r="AC80" t="s">
        <v>52</v>
      </c>
    </row>
    <row r="81" spans="13:29">
      <c r="M81" s="365" t="s">
        <v>45</v>
      </c>
      <c r="N81" s="342" t="s">
        <v>51</v>
      </c>
      <c r="O81" s="46"/>
      <c r="P81" s="41"/>
      <c r="Q81" s="359">
        <f t="shared" ref="Q81" si="44">SUM(P81,P82)</f>
        <v>0</v>
      </c>
      <c r="R81" s="178"/>
      <c r="S81" s="347"/>
      <c r="AC81" t="s">
        <v>52</v>
      </c>
    </row>
    <row r="82" spans="13:29" ht="15.75" thickBot="1">
      <c r="M82" s="368"/>
      <c r="N82" s="356"/>
      <c r="O82" s="166"/>
      <c r="P82" s="108"/>
      <c r="Q82" s="356"/>
      <c r="R82" s="179"/>
      <c r="S82" s="367"/>
      <c r="AC82" t="s">
        <v>52</v>
      </c>
    </row>
    <row r="83" spans="13:29" ht="15.75" thickTop="1">
      <c r="AC83" t="s">
        <v>52</v>
      </c>
    </row>
    <row r="84" spans="13:29">
      <c r="AC84" t="s">
        <v>52</v>
      </c>
    </row>
    <row r="85" spans="13:29">
      <c r="AC85" t="s">
        <v>52</v>
      </c>
    </row>
  </sheetData>
  <mergeCells count="362">
    <mergeCell ref="M5:S5"/>
    <mergeCell ref="U5:Z5"/>
    <mergeCell ref="U32:U33"/>
    <mergeCell ref="AC62:AC63"/>
    <mergeCell ref="AF62:AF63"/>
    <mergeCell ref="AG62:AG63"/>
    <mergeCell ref="AB46:AB47"/>
    <mergeCell ref="AC46:AC47"/>
    <mergeCell ref="AF46:AF47"/>
    <mergeCell ref="AG46:AG47"/>
    <mergeCell ref="AB48:AB49"/>
    <mergeCell ref="AC48:AC49"/>
    <mergeCell ref="AF48:AF49"/>
    <mergeCell ref="AG48:AG49"/>
    <mergeCell ref="AB50:AB51"/>
    <mergeCell ref="AC50:AC51"/>
    <mergeCell ref="AF50:AF51"/>
    <mergeCell ref="AG50:AG51"/>
    <mergeCell ref="AC44:AC45"/>
    <mergeCell ref="AF44:AF45"/>
    <mergeCell ref="AG44:AG45"/>
    <mergeCell ref="Y36:Y37"/>
    <mergeCell ref="AG60:AG61"/>
    <mergeCell ref="AB44:AB45"/>
    <mergeCell ref="AC64:AC65"/>
    <mergeCell ref="AF64:AF65"/>
    <mergeCell ref="AG64:AG65"/>
    <mergeCell ref="AB52:AB53"/>
    <mergeCell ref="AC52:AC53"/>
    <mergeCell ref="AF52:AF53"/>
    <mergeCell ref="AG52:AG53"/>
    <mergeCell ref="AB54:AB55"/>
    <mergeCell ref="AC54:AC55"/>
    <mergeCell ref="AF54:AF55"/>
    <mergeCell ref="AG54:AG55"/>
    <mergeCell ref="AB56:AB57"/>
    <mergeCell ref="AC56:AC57"/>
    <mergeCell ref="AF56:AF57"/>
    <mergeCell ref="AG56:AG57"/>
    <mergeCell ref="AB58:AB59"/>
    <mergeCell ref="AC58:AC59"/>
    <mergeCell ref="AB62:AB63"/>
    <mergeCell ref="AF58:AF59"/>
    <mergeCell ref="AG58:AG59"/>
    <mergeCell ref="AB60:AB61"/>
    <mergeCell ref="AC60:AC61"/>
    <mergeCell ref="AF60:AF61"/>
    <mergeCell ref="AG40:AG41"/>
    <mergeCell ref="AB42:AB43"/>
    <mergeCell ref="AC42:AC43"/>
    <mergeCell ref="AF42:AF43"/>
    <mergeCell ref="AG42:AG43"/>
    <mergeCell ref="U50:U51"/>
    <mergeCell ref="Y50:Y51"/>
    <mergeCell ref="AB66:AB67"/>
    <mergeCell ref="AF72:AF73"/>
    <mergeCell ref="AB68:AB69"/>
    <mergeCell ref="AC68:AC69"/>
    <mergeCell ref="AF68:AF69"/>
    <mergeCell ref="AG68:AG69"/>
    <mergeCell ref="AB70:AB71"/>
    <mergeCell ref="AC70:AC71"/>
    <mergeCell ref="AF70:AF71"/>
    <mergeCell ref="AG70:AG71"/>
    <mergeCell ref="AB72:AB73"/>
    <mergeCell ref="AC72:AC73"/>
    <mergeCell ref="AG72:AG73"/>
    <mergeCell ref="AC66:AC67"/>
    <mergeCell ref="AF66:AF67"/>
    <mergeCell ref="AG66:AG67"/>
    <mergeCell ref="AB64:AB65"/>
    <mergeCell ref="Z46:Z47"/>
    <mergeCell ref="Z48:Z49"/>
    <mergeCell ref="V50:V51"/>
    <mergeCell ref="Z50:Z51"/>
    <mergeCell ref="Z42:Z43"/>
    <mergeCell ref="Z44:Z45"/>
    <mergeCell ref="M38:M39"/>
    <mergeCell ref="N38:N39"/>
    <mergeCell ref="Q38:Q39"/>
    <mergeCell ref="S38:S39"/>
    <mergeCell ref="V42:V43"/>
    <mergeCell ref="U46:U47"/>
    <mergeCell ref="Y46:Y47"/>
    <mergeCell ref="U48:U49"/>
    <mergeCell ref="Y48:Y49"/>
    <mergeCell ref="V46:V47"/>
    <mergeCell ref="V48:V49"/>
    <mergeCell ref="V44:V45"/>
    <mergeCell ref="U42:U43"/>
    <mergeCell ref="Y42:Y43"/>
    <mergeCell ref="U44:U45"/>
    <mergeCell ref="Y44:Y45"/>
    <mergeCell ref="U40:U41"/>
    <mergeCell ref="Z32:Z33"/>
    <mergeCell ref="Z34:Z35"/>
    <mergeCell ref="Z36:Z37"/>
    <mergeCell ref="Y32:Y33"/>
    <mergeCell ref="V34:V35"/>
    <mergeCell ref="Y34:Y35"/>
    <mergeCell ref="AB40:AB41"/>
    <mergeCell ref="AC40:AC41"/>
    <mergeCell ref="AF40:AF41"/>
    <mergeCell ref="AF38:AF39"/>
    <mergeCell ref="V36:V37"/>
    <mergeCell ref="Y40:Y41"/>
    <mergeCell ref="V40:V41"/>
    <mergeCell ref="AG38:AG39"/>
    <mergeCell ref="AC32:AC33"/>
    <mergeCell ref="AF32:AF33"/>
    <mergeCell ref="AG32:AG33"/>
    <mergeCell ref="AC34:AC35"/>
    <mergeCell ref="AF34:AF35"/>
    <mergeCell ref="AG34:AG35"/>
    <mergeCell ref="AB38:AB39"/>
    <mergeCell ref="AC38:AC39"/>
    <mergeCell ref="AD6:AG6"/>
    <mergeCell ref="M8:M9"/>
    <mergeCell ref="N8:N9"/>
    <mergeCell ref="Q8:Q9"/>
    <mergeCell ref="S8:S9"/>
    <mergeCell ref="U8:U9"/>
    <mergeCell ref="V8:V9"/>
    <mergeCell ref="Y8:Y9"/>
    <mergeCell ref="Z8:Z9"/>
    <mergeCell ref="AB8:AB9"/>
    <mergeCell ref="AC8:AC9"/>
    <mergeCell ref="AF8:AF9"/>
    <mergeCell ref="AG8:AG9"/>
    <mergeCell ref="AB6:AC7"/>
    <mergeCell ref="W6:Z6"/>
    <mergeCell ref="M6:N7"/>
    <mergeCell ref="B6:C7"/>
    <mergeCell ref="D6:G6"/>
    <mergeCell ref="H6:K6"/>
    <mergeCell ref="U6:V7"/>
    <mergeCell ref="V26:V27"/>
    <mergeCell ref="S14:S15"/>
    <mergeCell ref="U14:U15"/>
    <mergeCell ref="O6:S6"/>
    <mergeCell ref="M18:M19"/>
    <mergeCell ref="U22:U23"/>
    <mergeCell ref="M28:M29"/>
    <mergeCell ref="V22:V23"/>
    <mergeCell ref="Y22:Y23"/>
    <mergeCell ref="S30:S31"/>
    <mergeCell ref="M32:M33"/>
    <mergeCell ref="N32:N33"/>
    <mergeCell ref="Q32:Q33"/>
    <mergeCell ref="N28:N29"/>
    <mergeCell ref="Q28:Q29"/>
    <mergeCell ref="S28:S29"/>
    <mergeCell ref="M30:M31"/>
    <mergeCell ref="N30:N31"/>
    <mergeCell ref="Q30:Q31"/>
    <mergeCell ref="S32:S33"/>
    <mergeCell ref="V32:V33"/>
    <mergeCell ref="AG10:AG11"/>
    <mergeCell ref="M12:M13"/>
    <mergeCell ref="N12:N13"/>
    <mergeCell ref="V12:V13"/>
    <mergeCell ref="Y12:Y13"/>
    <mergeCell ref="Z12:Z13"/>
    <mergeCell ref="AB12:AB13"/>
    <mergeCell ref="AC12:AC13"/>
    <mergeCell ref="AF12:AF13"/>
    <mergeCell ref="AG12:AG13"/>
    <mergeCell ref="V10:V11"/>
    <mergeCell ref="Y10:Y11"/>
    <mergeCell ref="Z10:Z11"/>
    <mergeCell ref="AB10:AB11"/>
    <mergeCell ref="AC10:AC11"/>
    <mergeCell ref="M10:M11"/>
    <mergeCell ref="N10:N11"/>
    <mergeCell ref="AF10:AF11"/>
    <mergeCell ref="S12:S13"/>
    <mergeCell ref="U12:U13"/>
    <mergeCell ref="Q10:Q11"/>
    <mergeCell ref="S10:S11"/>
    <mergeCell ref="U10:U11"/>
    <mergeCell ref="Q12:Q13"/>
    <mergeCell ref="AG14:AG15"/>
    <mergeCell ref="M16:M17"/>
    <mergeCell ref="N16:N17"/>
    <mergeCell ref="Q16:Q17"/>
    <mergeCell ref="S16:S17"/>
    <mergeCell ref="U16:U17"/>
    <mergeCell ref="V16:V17"/>
    <mergeCell ref="Y16:Y17"/>
    <mergeCell ref="Z16:Z17"/>
    <mergeCell ref="AB16:AB17"/>
    <mergeCell ref="AC16:AC17"/>
    <mergeCell ref="AF16:AF17"/>
    <mergeCell ref="AG16:AG17"/>
    <mergeCell ref="V14:V15"/>
    <mergeCell ref="Y14:Y15"/>
    <mergeCell ref="Z14:Z15"/>
    <mergeCell ref="AB14:AB15"/>
    <mergeCell ref="AC14:AC15"/>
    <mergeCell ref="M14:M15"/>
    <mergeCell ref="N14:N15"/>
    <mergeCell ref="Q14:Q15"/>
    <mergeCell ref="AF14:AF15"/>
    <mergeCell ref="AG18:AG19"/>
    <mergeCell ref="M20:M21"/>
    <mergeCell ref="N20:N21"/>
    <mergeCell ref="S20:S21"/>
    <mergeCell ref="U20:U21"/>
    <mergeCell ref="V20:V21"/>
    <mergeCell ref="Z20:Z21"/>
    <mergeCell ref="AB20:AB21"/>
    <mergeCell ref="AC20:AC21"/>
    <mergeCell ref="AG20:AG21"/>
    <mergeCell ref="Y18:Y19"/>
    <mergeCell ref="Q20:Q21"/>
    <mergeCell ref="AF20:AF21"/>
    <mergeCell ref="Y20:Y21"/>
    <mergeCell ref="N18:N19"/>
    <mergeCell ref="Q18:Q19"/>
    <mergeCell ref="S18:S19"/>
    <mergeCell ref="U18:U19"/>
    <mergeCell ref="V18:V19"/>
    <mergeCell ref="Z18:Z19"/>
    <mergeCell ref="AB18:AB19"/>
    <mergeCell ref="AC18:AC19"/>
    <mergeCell ref="AF18:AF19"/>
    <mergeCell ref="Z30:Z31"/>
    <mergeCell ref="AB30:AB31"/>
    <mergeCell ref="AC30:AC31"/>
    <mergeCell ref="U30:U31"/>
    <mergeCell ref="AF26:AF27"/>
    <mergeCell ref="AG26:AG27"/>
    <mergeCell ref="U28:U29"/>
    <mergeCell ref="V28:V29"/>
    <mergeCell ref="Y28:Y29"/>
    <mergeCell ref="Z28:Z29"/>
    <mergeCell ref="AG30:AG31"/>
    <mergeCell ref="AB26:AB27"/>
    <mergeCell ref="AC26:AC27"/>
    <mergeCell ref="U26:U27"/>
    <mergeCell ref="AC28:AC29"/>
    <mergeCell ref="AB28:AB29"/>
    <mergeCell ref="Y26:Y27"/>
    <mergeCell ref="AF28:AF29"/>
    <mergeCell ref="AF30:AF31"/>
    <mergeCell ref="AG28:AG29"/>
    <mergeCell ref="V30:V31"/>
    <mergeCell ref="Y30:Y31"/>
    <mergeCell ref="AG22:AG23"/>
    <mergeCell ref="AG24:AG25"/>
    <mergeCell ref="M24:M25"/>
    <mergeCell ref="N24:N25"/>
    <mergeCell ref="Q24:Q25"/>
    <mergeCell ref="S24:S25"/>
    <mergeCell ref="M26:M27"/>
    <mergeCell ref="N26:N27"/>
    <mergeCell ref="Q26:Q27"/>
    <mergeCell ref="S26:S27"/>
    <mergeCell ref="M22:M23"/>
    <mergeCell ref="N22:N23"/>
    <mergeCell ref="Q22:Q23"/>
    <mergeCell ref="S22:S23"/>
    <mergeCell ref="AB24:AB25"/>
    <mergeCell ref="AC24:AC25"/>
    <mergeCell ref="AF24:AF25"/>
    <mergeCell ref="Z22:Z23"/>
    <mergeCell ref="AB22:AB23"/>
    <mergeCell ref="AC22:AC23"/>
    <mergeCell ref="AF22:AF23"/>
    <mergeCell ref="M66:M67"/>
    <mergeCell ref="N66:N67"/>
    <mergeCell ref="Q66:Q67"/>
    <mergeCell ref="S66:S67"/>
    <mergeCell ref="M34:M35"/>
    <mergeCell ref="N34:N35"/>
    <mergeCell ref="Q34:Q35"/>
    <mergeCell ref="S34:S35"/>
    <mergeCell ref="Q36:Q37"/>
    <mergeCell ref="S36:S37"/>
    <mergeCell ref="Q54:Q55"/>
    <mergeCell ref="S54:S55"/>
    <mergeCell ref="M56:M57"/>
    <mergeCell ref="N56:N57"/>
    <mergeCell ref="Q56:Q57"/>
    <mergeCell ref="S56:S57"/>
    <mergeCell ref="M36:M37"/>
    <mergeCell ref="N36:N37"/>
    <mergeCell ref="S60:S61"/>
    <mergeCell ref="M62:M63"/>
    <mergeCell ref="N62:N63"/>
    <mergeCell ref="N81:N82"/>
    <mergeCell ref="S75:S76"/>
    <mergeCell ref="S77:S78"/>
    <mergeCell ref="N52:N53"/>
    <mergeCell ref="Q52:Q53"/>
    <mergeCell ref="S52:S53"/>
    <mergeCell ref="M54:M55"/>
    <mergeCell ref="N54:N55"/>
    <mergeCell ref="Q75:Q76"/>
    <mergeCell ref="Q77:Q78"/>
    <mergeCell ref="Q79:Q80"/>
    <mergeCell ref="M74:S74"/>
    <mergeCell ref="N75:N76"/>
    <mergeCell ref="N77:N78"/>
    <mergeCell ref="N79:N80"/>
    <mergeCell ref="M75:M76"/>
    <mergeCell ref="M77:M78"/>
    <mergeCell ref="M79:M80"/>
    <mergeCell ref="N60:N61"/>
    <mergeCell ref="Q60:Q61"/>
    <mergeCell ref="S81:S82"/>
    <mergeCell ref="Q81:Q82"/>
    <mergeCell ref="M81:M82"/>
    <mergeCell ref="M64:M65"/>
    <mergeCell ref="N58:N59"/>
    <mergeCell ref="Q58:Q59"/>
    <mergeCell ref="S58:S59"/>
    <mergeCell ref="M60:M61"/>
    <mergeCell ref="M68:M69"/>
    <mergeCell ref="N68:N69"/>
    <mergeCell ref="Q68:Q69"/>
    <mergeCell ref="S68:S69"/>
    <mergeCell ref="N40:N41"/>
    <mergeCell ref="Q40:Q41"/>
    <mergeCell ref="S40:S41"/>
    <mergeCell ref="M42:M43"/>
    <mergeCell ref="N42:N43"/>
    <mergeCell ref="Q42:Q43"/>
    <mergeCell ref="S42:S43"/>
    <mergeCell ref="M44:M45"/>
    <mergeCell ref="N44:N45"/>
    <mergeCell ref="S48:S49"/>
    <mergeCell ref="N46:N47"/>
    <mergeCell ref="M46:M47"/>
    <mergeCell ref="M40:M41"/>
    <mergeCell ref="N64:N65"/>
    <mergeCell ref="Q64:Q65"/>
    <mergeCell ref="S64:S65"/>
    <mergeCell ref="Q62:Q63"/>
    <mergeCell ref="S62:S63"/>
    <mergeCell ref="S79:S80"/>
    <mergeCell ref="M52:M53"/>
    <mergeCell ref="A1:T1"/>
    <mergeCell ref="M70:M71"/>
    <mergeCell ref="N70:N71"/>
    <mergeCell ref="Q70:Q71"/>
    <mergeCell ref="S70:S71"/>
    <mergeCell ref="M50:M51"/>
    <mergeCell ref="N50:N51"/>
    <mergeCell ref="Q50:Q51"/>
    <mergeCell ref="S50:S51"/>
    <mergeCell ref="Q46:Q47"/>
    <mergeCell ref="S46:S47"/>
    <mergeCell ref="Q44:Q45"/>
    <mergeCell ref="S44:S45"/>
    <mergeCell ref="M48:M49"/>
    <mergeCell ref="N48:N49"/>
    <mergeCell ref="Q48:Q49"/>
    <mergeCell ref="H39:K39"/>
    <mergeCell ref="D39:G39"/>
    <mergeCell ref="B39:C40"/>
    <mergeCell ref="M58:M59"/>
  </mergeCells>
  <phoneticPr fontId="7" type="noConversion"/>
  <pageMargins left="0.7" right="0.7" top="0.75" bottom="0.75" header="0.3" footer="0.3"/>
  <pageSetup paperSize="9" scale="2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0DFA-C383-4562-9035-BA586D8BE75C}">
  <sheetPr>
    <tabColor rgb="FFFFC000"/>
    <pageSetUpPr fitToPage="1"/>
  </sheetPr>
  <dimension ref="A1:AJ70"/>
  <sheetViews>
    <sheetView tabSelected="1" topLeftCell="F4" zoomScaleNormal="100" workbookViewId="0">
      <selection activeCell="O17" sqref="O17"/>
    </sheetView>
  </sheetViews>
  <sheetFormatPr baseColWidth="10" defaultColWidth="10.85546875" defaultRowHeight="15"/>
  <cols>
    <col min="2" max="2" width="5" customWidth="1"/>
    <col min="3" max="3" width="19.28515625" customWidth="1"/>
    <col min="4" max="4" width="29.42578125" customWidth="1"/>
    <col min="5" max="5" width="7.7109375" customWidth="1"/>
    <col min="6" max="6" width="5.85546875" style="185" customWidth="1"/>
    <col min="7" max="7" width="7.42578125" customWidth="1"/>
    <col min="8" max="8" width="29" customWidth="1"/>
    <col min="9" max="9" width="8.85546875" customWidth="1"/>
    <col min="10" max="10" width="6.7109375" style="185" customWidth="1"/>
    <col min="11" max="11" width="7.140625" customWidth="1"/>
    <col min="12" max="13" width="4.7109375" customWidth="1"/>
    <col min="14" max="14" width="21.42578125" customWidth="1"/>
    <col min="15" max="15" width="27.42578125" customWidth="1"/>
    <col min="17" max="17" width="7.85546875" customWidth="1"/>
    <col min="18" max="18" width="6.85546875" customWidth="1"/>
    <col min="19" max="19" width="9.140625" customWidth="1"/>
    <col min="20" max="21" width="4.28515625" customWidth="1"/>
    <col min="22" max="22" width="24.42578125" customWidth="1"/>
    <col min="23" max="23" width="26.42578125" customWidth="1"/>
    <col min="25" max="25" width="10.28515625" customWidth="1"/>
    <col min="26" max="26" width="5.85546875" customWidth="1"/>
    <col min="27" max="27" width="7.140625" customWidth="1"/>
    <col min="28" max="28" width="6.7109375" customWidth="1"/>
    <col min="29" max="29" width="7.42578125" customWidth="1"/>
    <col min="30" max="30" width="20.28515625" customWidth="1"/>
    <col min="31" max="31" width="28.28515625" customWidth="1"/>
    <col min="33" max="33" width="14.28515625" customWidth="1"/>
    <col min="34" max="34" width="9.140625" customWidth="1"/>
    <col min="35" max="35" width="8.7109375" customWidth="1"/>
  </cols>
  <sheetData>
    <row r="1" spans="1:36" ht="93" customHeight="1" thickTop="1" thickBot="1">
      <c r="A1" s="307" t="s">
        <v>124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9"/>
      <c r="AJ1" s="37"/>
    </row>
    <row r="2" spans="1:36" ht="15.75" thickTop="1">
      <c r="A2" s="154"/>
      <c r="D2" s="34"/>
      <c r="E2" s="33"/>
      <c r="F2" s="213"/>
    </row>
    <row r="3" spans="1:36" ht="16.5" customHeight="1"/>
    <row r="4" spans="1:36" ht="16.5" customHeight="1"/>
    <row r="5" spans="1:36" ht="15.75" thickBot="1"/>
    <row r="6" spans="1:36" ht="15.75" thickTop="1">
      <c r="B6" s="418" t="s">
        <v>11</v>
      </c>
      <c r="C6" s="419"/>
      <c r="D6" s="422" t="s">
        <v>12</v>
      </c>
      <c r="E6" s="423"/>
      <c r="F6" s="423"/>
      <c r="G6" s="423"/>
      <c r="H6" s="300" t="s">
        <v>13</v>
      </c>
      <c r="I6" s="301"/>
      <c r="J6" s="301"/>
      <c r="K6" s="302"/>
      <c r="M6" s="424" t="s">
        <v>22</v>
      </c>
      <c r="N6" s="425"/>
      <c r="O6" s="311" t="s">
        <v>18</v>
      </c>
      <c r="P6" s="322"/>
      <c r="Q6" s="322"/>
      <c r="R6" s="322"/>
      <c r="S6" s="323"/>
      <c r="U6" s="428" t="s">
        <v>23</v>
      </c>
      <c r="V6" s="429"/>
      <c r="W6" s="301" t="s">
        <v>19</v>
      </c>
      <c r="X6" s="301"/>
      <c r="Y6" s="301"/>
      <c r="Z6" s="301"/>
      <c r="AA6" s="302"/>
      <c r="AC6" s="428" t="s">
        <v>24</v>
      </c>
      <c r="AD6" s="429"/>
      <c r="AE6" s="301" t="s">
        <v>20</v>
      </c>
      <c r="AF6" s="301"/>
      <c r="AG6" s="301"/>
      <c r="AH6" s="301"/>
      <c r="AI6" s="302"/>
    </row>
    <row r="7" spans="1:36">
      <c r="B7" s="420"/>
      <c r="C7" s="421"/>
      <c r="D7" s="26" t="s">
        <v>3</v>
      </c>
      <c r="E7" s="4" t="s">
        <v>4</v>
      </c>
      <c r="F7" s="217" t="s">
        <v>95</v>
      </c>
      <c r="G7" s="26" t="s">
        <v>7</v>
      </c>
      <c r="H7" s="5" t="s">
        <v>3</v>
      </c>
      <c r="I7" s="4" t="s">
        <v>4</v>
      </c>
      <c r="J7" s="181" t="s">
        <v>95</v>
      </c>
      <c r="K7" s="14" t="s">
        <v>7</v>
      </c>
      <c r="M7" s="426"/>
      <c r="N7" s="427"/>
      <c r="O7" s="27" t="s">
        <v>3</v>
      </c>
      <c r="P7" s="4" t="s">
        <v>4</v>
      </c>
      <c r="Q7" s="28" t="s">
        <v>15</v>
      </c>
      <c r="R7" s="193" t="s">
        <v>170</v>
      </c>
      <c r="S7" s="14" t="s">
        <v>7</v>
      </c>
      <c r="U7" s="430"/>
      <c r="V7" s="431"/>
      <c r="W7" s="4" t="s">
        <v>3</v>
      </c>
      <c r="X7" s="4" t="s">
        <v>4</v>
      </c>
      <c r="Y7" s="4" t="s">
        <v>15</v>
      </c>
      <c r="Z7" s="4" t="s">
        <v>95</v>
      </c>
      <c r="AA7" s="14" t="s">
        <v>7</v>
      </c>
      <c r="AC7" s="430"/>
      <c r="AD7" s="431"/>
      <c r="AE7" s="4" t="s">
        <v>3</v>
      </c>
      <c r="AF7" s="4" t="s">
        <v>4</v>
      </c>
      <c r="AG7" s="4" t="s">
        <v>15</v>
      </c>
      <c r="AH7" s="4" t="s">
        <v>95</v>
      </c>
      <c r="AI7" s="14" t="s">
        <v>7</v>
      </c>
    </row>
    <row r="8" spans="1:36" ht="14.45" customHeight="1">
      <c r="B8" s="159">
        <v>1</v>
      </c>
      <c r="C8" s="140" t="s">
        <v>4</v>
      </c>
      <c r="D8" s="239" t="s">
        <v>372</v>
      </c>
      <c r="E8" s="239">
        <v>3021.47</v>
      </c>
      <c r="F8" s="209" t="s">
        <v>148</v>
      </c>
      <c r="G8" s="251"/>
      <c r="H8" s="72" t="s">
        <v>304</v>
      </c>
      <c r="I8" s="239">
        <v>5506.36</v>
      </c>
      <c r="J8" s="208" t="s">
        <v>128</v>
      </c>
      <c r="K8" s="23"/>
      <c r="M8" s="349">
        <v>1</v>
      </c>
      <c r="N8" s="411" t="s">
        <v>4</v>
      </c>
      <c r="O8" s="41" t="s">
        <v>368</v>
      </c>
      <c r="P8" s="18">
        <v>2620.4699999999998</v>
      </c>
      <c r="Q8" s="388">
        <f>SUM(P8,P9)</f>
        <v>4199.5199999999995</v>
      </c>
      <c r="R8" s="194" t="s">
        <v>145</v>
      </c>
      <c r="S8" s="320"/>
      <c r="U8" s="349">
        <v>1</v>
      </c>
      <c r="V8" s="411" t="s">
        <v>4</v>
      </c>
      <c r="W8" s="266" t="s">
        <v>377</v>
      </c>
      <c r="X8" s="267">
        <v>7819.09</v>
      </c>
      <c r="Y8" s="345">
        <f>SUM(X8,X9)</f>
        <v>15009.91</v>
      </c>
      <c r="Z8" s="201" t="s">
        <v>359</v>
      </c>
      <c r="AA8" s="417"/>
      <c r="AC8" s="349">
        <v>1</v>
      </c>
      <c r="AD8" s="411" t="s">
        <v>4</v>
      </c>
      <c r="AE8" s="266" t="s">
        <v>192</v>
      </c>
      <c r="AF8" s="267">
        <v>2726.1</v>
      </c>
      <c r="AG8" s="345">
        <f>SUM(AF8,AF9)</f>
        <v>5318.2</v>
      </c>
      <c r="AH8" s="201" t="s">
        <v>359</v>
      </c>
      <c r="AI8" s="417"/>
    </row>
    <row r="9" spans="1:36">
      <c r="B9" s="159">
        <v>2</v>
      </c>
      <c r="C9" s="140" t="s">
        <v>4</v>
      </c>
      <c r="D9" s="239" t="s">
        <v>319</v>
      </c>
      <c r="E9" s="239">
        <v>2478</v>
      </c>
      <c r="F9" s="208" t="s">
        <v>152</v>
      </c>
      <c r="G9" s="252"/>
      <c r="H9" s="72" t="s">
        <v>305</v>
      </c>
      <c r="I9" s="239">
        <v>4660.67</v>
      </c>
      <c r="J9" s="208" t="s">
        <v>148</v>
      </c>
      <c r="K9" s="24"/>
      <c r="M9" s="349"/>
      <c r="N9" s="411"/>
      <c r="O9" s="42" t="s">
        <v>319</v>
      </c>
      <c r="P9" s="20">
        <v>1579.05</v>
      </c>
      <c r="Q9" s="391"/>
      <c r="R9" s="195" t="s">
        <v>152</v>
      </c>
      <c r="S9" s="321"/>
      <c r="U9" s="349"/>
      <c r="V9" s="411"/>
      <c r="W9" s="266" t="s">
        <v>192</v>
      </c>
      <c r="X9" s="267">
        <v>7190.82</v>
      </c>
      <c r="Y9" s="345"/>
      <c r="Z9" s="201" t="s">
        <v>359</v>
      </c>
      <c r="AA9" s="417"/>
      <c r="AC9" s="349"/>
      <c r="AD9" s="411"/>
      <c r="AE9" s="44" t="s">
        <v>173</v>
      </c>
      <c r="AF9" s="267">
        <v>2592.1</v>
      </c>
      <c r="AG9" s="345"/>
      <c r="AH9" s="201" t="s">
        <v>359</v>
      </c>
      <c r="AI9" s="417"/>
    </row>
    <row r="10" spans="1:36" ht="14.45" customHeight="1">
      <c r="B10" s="159">
        <v>3</v>
      </c>
      <c r="C10" s="140" t="s">
        <v>4</v>
      </c>
      <c r="D10" s="239" t="s">
        <v>172</v>
      </c>
      <c r="E10" s="239">
        <v>1978.9</v>
      </c>
      <c r="F10" s="182" t="s">
        <v>358</v>
      </c>
      <c r="G10" s="252"/>
      <c r="H10" s="72" t="s">
        <v>306</v>
      </c>
      <c r="I10" s="239">
        <v>4080.34</v>
      </c>
      <c r="J10" s="208" t="s">
        <v>359</v>
      </c>
      <c r="K10" s="24"/>
      <c r="M10" s="349">
        <v>2</v>
      </c>
      <c r="N10" s="411" t="s">
        <v>4</v>
      </c>
      <c r="O10" s="41" t="s">
        <v>171</v>
      </c>
      <c r="P10" s="41">
        <v>2271.42</v>
      </c>
      <c r="Q10" s="388">
        <f t="shared" ref="Q10" si="0">SUM(P10,P11)</f>
        <v>2446.8000000000002</v>
      </c>
      <c r="R10" s="194" t="s">
        <v>359</v>
      </c>
      <c r="S10" s="320"/>
      <c r="U10" s="349">
        <v>2</v>
      </c>
      <c r="V10" s="411" t="s">
        <v>4</v>
      </c>
      <c r="W10" s="44" t="s">
        <v>195</v>
      </c>
      <c r="X10" s="44">
        <v>6635.65</v>
      </c>
      <c r="Y10" s="345">
        <f t="shared" ref="Y10" si="1">SUM(X10,X11)</f>
        <v>13241.9</v>
      </c>
      <c r="Z10" s="201" t="s">
        <v>148</v>
      </c>
      <c r="AA10" s="417"/>
      <c r="AC10" s="349">
        <v>2</v>
      </c>
      <c r="AD10" s="411" t="s">
        <v>4</v>
      </c>
      <c r="AE10" s="44" t="s">
        <v>194</v>
      </c>
      <c r="AF10" s="44">
        <v>2113.52</v>
      </c>
      <c r="AG10" s="345">
        <f t="shared" ref="AG10" si="2">SUM(AF10,AF11)</f>
        <v>4163.09</v>
      </c>
      <c r="AH10" s="201" t="s">
        <v>128</v>
      </c>
      <c r="AI10" s="417"/>
    </row>
    <row r="11" spans="1:36">
      <c r="B11" s="159">
        <v>4</v>
      </c>
      <c r="C11" s="140" t="s">
        <v>4</v>
      </c>
      <c r="D11" s="239" t="s">
        <v>171</v>
      </c>
      <c r="E11" s="239">
        <v>1954.5</v>
      </c>
      <c r="F11" s="208" t="s">
        <v>359</v>
      </c>
      <c r="G11" s="252"/>
      <c r="H11" s="72" t="s">
        <v>307</v>
      </c>
      <c r="I11" s="239">
        <v>3631.06</v>
      </c>
      <c r="J11" s="201" t="s">
        <v>148</v>
      </c>
      <c r="K11" s="24"/>
      <c r="M11" s="349"/>
      <c r="N11" s="411"/>
      <c r="O11" s="42" t="s">
        <v>320</v>
      </c>
      <c r="P11" s="42">
        <v>175.38</v>
      </c>
      <c r="Q11" s="391"/>
      <c r="R11" s="195" t="s">
        <v>152</v>
      </c>
      <c r="S11" s="321"/>
      <c r="U11" s="349"/>
      <c r="V11" s="411"/>
      <c r="W11" s="44" t="s">
        <v>196</v>
      </c>
      <c r="X11" s="44">
        <v>6606.25</v>
      </c>
      <c r="Y11" s="345"/>
      <c r="Z11" s="201" t="s">
        <v>154</v>
      </c>
      <c r="AA11" s="417"/>
      <c r="AC11" s="349"/>
      <c r="AD11" s="411"/>
      <c r="AE11" s="44" t="s">
        <v>175</v>
      </c>
      <c r="AF11" s="44">
        <v>2049.5700000000002</v>
      </c>
      <c r="AG11" s="345"/>
      <c r="AH11" s="201" t="s">
        <v>128</v>
      </c>
      <c r="AI11" s="417"/>
    </row>
    <row r="12" spans="1:36" ht="14.45" customHeight="1">
      <c r="B12" s="159">
        <v>5</v>
      </c>
      <c r="C12" s="140" t="s">
        <v>4</v>
      </c>
      <c r="D12" s="239" t="s">
        <v>373</v>
      </c>
      <c r="E12" s="239">
        <v>1278.46</v>
      </c>
      <c r="F12" s="208" t="s">
        <v>128</v>
      </c>
      <c r="G12" s="252"/>
      <c r="H12" s="72" t="s">
        <v>308</v>
      </c>
      <c r="I12" s="239">
        <v>3549.52</v>
      </c>
      <c r="J12" s="208" t="s">
        <v>147</v>
      </c>
      <c r="K12" s="24"/>
      <c r="M12" s="349">
        <v>3</v>
      </c>
      <c r="N12" s="411" t="s">
        <v>4</v>
      </c>
      <c r="O12" s="41" t="s">
        <v>369</v>
      </c>
      <c r="P12" s="18">
        <v>1219.96</v>
      </c>
      <c r="Q12" s="388">
        <f t="shared" ref="Q12" si="3">SUM(P12,P13)</f>
        <v>2425.8900000000003</v>
      </c>
      <c r="R12" s="194" t="s">
        <v>359</v>
      </c>
      <c r="S12" s="320"/>
      <c r="U12" s="349">
        <v>3</v>
      </c>
      <c r="V12" s="411" t="s">
        <v>4</v>
      </c>
      <c r="W12" s="266" t="s">
        <v>378</v>
      </c>
      <c r="X12" s="267">
        <v>7140.83</v>
      </c>
      <c r="Y12" s="345">
        <f t="shared" ref="Y12" si="4">SUM(X12,X13)</f>
        <v>11943.32</v>
      </c>
      <c r="Z12" s="201" t="s">
        <v>152</v>
      </c>
      <c r="AA12" s="417"/>
      <c r="AC12" s="349">
        <v>3</v>
      </c>
      <c r="AD12" s="411" t="s">
        <v>4</v>
      </c>
      <c r="AE12" s="266" t="s">
        <v>198</v>
      </c>
      <c r="AF12" s="267">
        <v>1666.08</v>
      </c>
      <c r="AG12" s="345">
        <f t="shared" ref="AG12" si="5">SUM(AF12,AF13)</f>
        <v>2396.34</v>
      </c>
      <c r="AH12" s="201" t="s">
        <v>154</v>
      </c>
      <c r="AI12" s="417"/>
    </row>
    <row r="13" spans="1:36">
      <c r="B13" s="159">
        <v>6</v>
      </c>
      <c r="C13" s="169" t="s">
        <v>4</v>
      </c>
      <c r="D13" s="239" t="s">
        <v>371</v>
      </c>
      <c r="E13" s="239">
        <v>989.18</v>
      </c>
      <c r="F13" s="201" t="s">
        <v>147</v>
      </c>
      <c r="G13" s="252"/>
      <c r="H13" s="72" t="s">
        <v>309</v>
      </c>
      <c r="I13" s="239">
        <v>3138.02</v>
      </c>
      <c r="J13" s="201" t="s">
        <v>128</v>
      </c>
      <c r="K13" s="24"/>
      <c r="M13" s="349"/>
      <c r="N13" s="411"/>
      <c r="O13" s="42" t="s">
        <v>322</v>
      </c>
      <c r="P13" s="3">
        <v>1205.93</v>
      </c>
      <c r="Q13" s="391"/>
      <c r="R13" s="195" t="s">
        <v>359</v>
      </c>
      <c r="S13" s="321"/>
      <c r="U13" s="349"/>
      <c r="V13" s="411"/>
      <c r="W13" s="266" t="s">
        <v>327</v>
      </c>
      <c r="X13" s="267">
        <v>4802.49</v>
      </c>
      <c r="Y13" s="345"/>
      <c r="Z13" s="201" t="s">
        <v>146</v>
      </c>
      <c r="AA13" s="417"/>
      <c r="AC13" s="349"/>
      <c r="AD13" s="411"/>
      <c r="AE13" s="266" t="s">
        <v>172</v>
      </c>
      <c r="AF13" s="267">
        <v>730.26</v>
      </c>
      <c r="AG13" s="345"/>
      <c r="AH13" s="201" t="s">
        <v>154</v>
      </c>
      <c r="AI13" s="417"/>
    </row>
    <row r="14" spans="1:36" ht="14.45" customHeight="1">
      <c r="B14" s="159">
        <v>7</v>
      </c>
      <c r="C14" s="140" t="s">
        <v>4</v>
      </c>
      <c r="D14" s="239" t="s">
        <v>369</v>
      </c>
      <c r="E14" s="239">
        <v>939.08</v>
      </c>
      <c r="F14" s="208" t="s">
        <v>359</v>
      </c>
      <c r="G14" s="251"/>
      <c r="H14" s="72" t="s">
        <v>310</v>
      </c>
      <c r="I14" s="239">
        <v>2703.9</v>
      </c>
      <c r="J14" s="208" t="s">
        <v>128</v>
      </c>
      <c r="K14" s="23"/>
      <c r="M14" s="349">
        <v>4</v>
      </c>
      <c r="N14" s="411" t="s">
        <v>4</v>
      </c>
      <c r="O14" s="41" t="s">
        <v>366</v>
      </c>
      <c r="P14" s="18">
        <v>1267.9000000000001</v>
      </c>
      <c r="Q14" s="388">
        <f t="shared" ref="Q14" si="6">SUM(P14,P15)</f>
        <v>2263.8500000000004</v>
      </c>
      <c r="R14" s="194" t="s">
        <v>148</v>
      </c>
      <c r="S14" s="320"/>
      <c r="U14" s="349">
        <v>4</v>
      </c>
      <c r="V14" s="411" t="s">
        <v>4</v>
      </c>
      <c r="W14" s="44" t="s">
        <v>198</v>
      </c>
      <c r="X14" s="44">
        <v>5369.5</v>
      </c>
      <c r="Y14" s="345">
        <f t="shared" ref="Y14" si="7">SUM(X14,X15)</f>
        <v>9389.61</v>
      </c>
      <c r="Z14" s="201" t="s">
        <v>154</v>
      </c>
      <c r="AA14" s="417"/>
      <c r="AC14" s="349">
        <v>4</v>
      </c>
      <c r="AD14" s="411" t="s">
        <v>4</v>
      </c>
      <c r="AE14" s="44" t="s">
        <v>332</v>
      </c>
      <c r="AF14" s="44">
        <v>1452.06</v>
      </c>
      <c r="AG14" s="345">
        <f t="shared" ref="AG14" si="8">SUM(AF14,AF15)</f>
        <v>2361.2199999999998</v>
      </c>
      <c r="AH14" s="201" t="s">
        <v>152</v>
      </c>
      <c r="AI14" s="417"/>
    </row>
    <row r="15" spans="1:36">
      <c r="B15" s="159">
        <v>8</v>
      </c>
      <c r="C15" s="170" t="s">
        <v>4</v>
      </c>
      <c r="D15" s="239" t="s">
        <v>374</v>
      </c>
      <c r="E15" s="239">
        <v>890.82</v>
      </c>
      <c r="F15" s="182" t="s">
        <v>152</v>
      </c>
      <c r="G15" s="251"/>
      <c r="H15" s="72" t="s">
        <v>311</v>
      </c>
      <c r="I15" s="239">
        <v>2289.5300000000002</v>
      </c>
      <c r="J15" s="208" t="s">
        <v>358</v>
      </c>
      <c r="K15" s="23"/>
      <c r="M15" s="349"/>
      <c r="N15" s="411"/>
      <c r="O15" s="42" t="s">
        <v>321</v>
      </c>
      <c r="P15" s="3">
        <v>995.95</v>
      </c>
      <c r="Q15" s="391"/>
      <c r="R15" s="195" t="s">
        <v>148</v>
      </c>
      <c r="S15" s="321"/>
      <c r="U15" s="349"/>
      <c r="V15" s="411"/>
      <c r="W15" s="44" t="s">
        <v>193</v>
      </c>
      <c r="X15" s="44">
        <v>4020.11</v>
      </c>
      <c r="Y15" s="345"/>
      <c r="Z15" s="201" t="s">
        <v>148</v>
      </c>
      <c r="AA15" s="417"/>
      <c r="AC15" s="349"/>
      <c r="AD15" s="411"/>
      <c r="AE15" s="44" t="s">
        <v>334</v>
      </c>
      <c r="AF15" s="44">
        <v>909.16</v>
      </c>
      <c r="AG15" s="345"/>
      <c r="AH15" s="201"/>
      <c r="AI15" s="417"/>
    </row>
    <row r="16" spans="1:36" ht="14.45" customHeight="1">
      <c r="B16" s="159">
        <v>9</v>
      </c>
      <c r="C16" s="140" t="s">
        <v>4</v>
      </c>
      <c r="D16" s="239" t="s">
        <v>375</v>
      </c>
      <c r="E16" s="239">
        <v>886.36</v>
      </c>
      <c r="F16" s="201" t="s">
        <v>359</v>
      </c>
      <c r="G16" s="251"/>
      <c r="H16" s="72" t="s">
        <v>312</v>
      </c>
      <c r="I16" s="239">
        <v>2085.17</v>
      </c>
      <c r="J16" s="208" t="s">
        <v>152</v>
      </c>
      <c r="K16" s="23"/>
      <c r="M16" s="349">
        <v>5</v>
      </c>
      <c r="N16" s="411" t="s">
        <v>4</v>
      </c>
      <c r="O16" s="41" t="s">
        <v>370</v>
      </c>
      <c r="P16" s="41">
        <v>908.42</v>
      </c>
      <c r="Q16" s="388">
        <f t="shared" ref="Q16" si="9">SUM(P16,P17)</f>
        <v>1638.09</v>
      </c>
      <c r="R16" s="194" t="s">
        <v>147</v>
      </c>
      <c r="S16" s="320"/>
      <c r="U16" s="349">
        <v>5</v>
      </c>
      <c r="V16" s="411" t="s">
        <v>4</v>
      </c>
      <c r="W16" s="266" t="s">
        <v>379</v>
      </c>
      <c r="X16" s="267">
        <v>5531.87</v>
      </c>
      <c r="Y16" s="345">
        <f t="shared" ref="Y16" si="10">SUM(X16,X17)</f>
        <v>9358.15</v>
      </c>
      <c r="Z16" s="201" t="s">
        <v>147</v>
      </c>
      <c r="AA16" s="417"/>
      <c r="AC16" s="349">
        <v>5</v>
      </c>
      <c r="AD16" s="411" t="s">
        <v>4</v>
      </c>
      <c r="AE16" s="266" t="s">
        <v>327</v>
      </c>
      <c r="AF16" s="267">
        <v>1240.6199999999999</v>
      </c>
      <c r="AG16" s="345">
        <f t="shared" ref="AG16" si="11">SUM(AF16,AF17)</f>
        <v>2308.4299999999998</v>
      </c>
      <c r="AH16" s="201" t="s">
        <v>146</v>
      </c>
      <c r="AI16" s="417"/>
    </row>
    <row r="17" spans="2:35">
      <c r="B17" s="159">
        <v>10</v>
      </c>
      <c r="C17" s="169" t="s">
        <v>4</v>
      </c>
      <c r="D17" s="239" t="s">
        <v>326</v>
      </c>
      <c r="E17" s="239">
        <v>734.82</v>
      </c>
      <c r="F17" s="208" t="s">
        <v>143</v>
      </c>
      <c r="G17" s="251"/>
      <c r="H17" s="72" t="s">
        <v>313</v>
      </c>
      <c r="I17" s="239">
        <v>1923.16</v>
      </c>
      <c r="J17" s="208" t="s">
        <v>148</v>
      </c>
      <c r="K17" s="23"/>
      <c r="M17" s="349"/>
      <c r="N17" s="411"/>
      <c r="O17" s="42" t="s">
        <v>323</v>
      </c>
      <c r="P17" s="42">
        <v>729.67</v>
      </c>
      <c r="Q17" s="391"/>
      <c r="R17" s="195" t="s">
        <v>128</v>
      </c>
      <c r="S17" s="321"/>
      <c r="U17" s="349"/>
      <c r="V17" s="411"/>
      <c r="W17" s="266" t="s">
        <v>328</v>
      </c>
      <c r="X17" s="267">
        <v>3826.28</v>
      </c>
      <c r="Y17" s="345"/>
      <c r="Z17" s="201" t="s">
        <v>128</v>
      </c>
      <c r="AA17" s="417"/>
      <c r="AC17" s="349"/>
      <c r="AD17" s="411"/>
      <c r="AE17" s="266" t="s">
        <v>174</v>
      </c>
      <c r="AF17" s="267">
        <v>1067.81</v>
      </c>
      <c r="AG17" s="345"/>
      <c r="AH17" s="201" t="s">
        <v>147</v>
      </c>
      <c r="AI17" s="417"/>
    </row>
    <row r="18" spans="2:35" ht="14.45" customHeight="1">
      <c r="B18" s="159">
        <v>11</v>
      </c>
      <c r="C18" s="140" t="s">
        <v>4</v>
      </c>
      <c r="D18" s="239" t="s">
        <v>376</v>
      </c>
      <c r="E18" s="239">
        <v>517.91999999999996</v>
      </c>
      <c r="F18" s="182" t="s">
        <v>360</v>
      </c>
      <c r="G18" s="251"/>
      <c r="H18" s="72" t="s">
        <v>314</v>
      </c>
      <c r="I18" s="239">
        <v>1852.39</v>
      </c>
      <c r="J18" s="208" t="s">
        <v>359</v>
      </c>
      <c r="K18" s="23"/>
      <c r="M18" s="349">
        <v>6</v>
      </c>
      <c r="N18" s="411" t="s">
        <v>4</v>
      </c>
      <c r="O18" s="77" t="s">
        <v>365</v>
      </c>
      <c r="P18">
        <v>748.61</v>
      </c>
      <c r="Q18" s="388">
        <f>SUM(P18,P19)</f>
        <v>1183.96</v>
      </c>
      <c r="R18" s="194" t="s">
        <v>148</v>
      </c>
      <c r="S18" s="320"/>
      <c r="U18" s="349">
        <v>6</v>
      </c>
      <c r="V18" s="411" t="s">
        <v>4</v>
      </c>
      <c r="W18" s="44" t="s">
        <v>329</v>
      </c>
      <c r="X18" s="44">
        <v>4188.91</v>
      </c>
      <c r="Y18" s="414">
        <f>SUM(X18,X19)</f>
        <v>7471.9699999999993</v>
      </c>
      <c r="Z18" s="201" t="s">
        <v>359</v>
      </c>
      <c r="AA18" s="417"/>
      <c r="AC18" s="349">
        <v>6</v>
      </c>
      <c r="AD18" s="411" t="s">
        <v>4</v>
      </c>
      <c r="AE18" s="266" t="s">
        <v>197</v>
      </c>
      <c r="AF18" s="267">
        <v>1632.72</v>
      </c>
      <c r="AG18" s="345">
        <f t="shared" ref="AG18" si="12">SUM(AF18,AF19)</f>
        <v>2064.1</v>
      </c>
      <c r="AH18" s="201" t="s">
        <v>128</v>
      </c>
      <c r="AI18" s="417"/>
    </row>
    <row r="19" spans="2:35">
      <c r="B19" s="160">
        <v>12</v>
      </c>
      <c r="C19" s="140" t="s">
        <v>4</v>
      </c>
      <c r="D19" s="239" t="s">
        <v>168</v>
      </c>
      <c r="E19" s="239">
        <v>509.64</v>
      </c>
      <c r="F19" s="201" t="s">
        <v>359</v>
      </c>
      <c r="G19" s="251"/>
      <c r="H19" s="72" t="s">
        <v>315</v>
      </c>
      <c r="I19" s="239">
        <v>1695.81</v>
      </c>
      <c r="J19" s="201" t="s">
        <v>128</v>
      </c>
      <c r="K19" s="23"/>
      <c r="M19" s="349"/>
      <c r="N19" s="411"/>
      <c r="O19" s="77" t="s">
        <v>324</v>
      </c>
      <c r="P19">
        <v>435.35</v>
      </c>
      <c r="Q19" s="391"/>
      <c r="R19" s="195" t="s">
        <v>146</v>
      </c>
      <c r="S19" s="321"/>
      <c r="U19" s="349"/>
      <c r="V19" s="411"/>
      <c r="W19" s="44" t="s">
        <v>330</v>
      </c>
      <c r="X19" s="44">
        <v>3283.06</v>
      </c>
      <c r="Y19" s="414"/>
      <c r="Z19" s="201" t="s">
        <v>148</v>
      </c>
      <c r="AA19" s="417"/>
      <c r="AC19" s="349"/>
      <c r="AD19" s="411"/>
      <c r="AE19" s="266" t="s">
        <v>323</v>
      </c>
      <c r="AF19" s="267">
        <v>431.38</v>
      </c>
      <c r="AG19" s="345"/>
      <c r="AH19" s="201" t="s">
        <v>128</v>
      </c>
      <c r="AI19" s="417"/>
    </row>
    <row r="20" spans="2:35">
      <c r="B20" s="159">
        <v>13</v>
      </c>
      <c r="C20" s="140" t="s">
        <v>4</v>
      </c>
      <c r="D20" s="239" t="s">
        <v>322</v>
      </c>
      <c r="E20" s="239">
        <v>487.46</v>
      </c>
      <c r="F20" s="212" t="s">
        <v>359</v>
      </c>
      <c r="G20" s="253"/>
      <c r="H20" s="72" t="s">
        <v>316</v>
      </c>
      <c r="I20" s="239">
        <v>1663.54</v>
      </c>
      <c r="J20" s="208" t="s">
        <v>143</v>
      </c>
      <c r="K20" s="131"/>
      <c r="M20" s="349">
        <v>7</v>
      </c>
      <c r="N20" s="411" t="s">
        <v>4</v>
      </c>
      <c r="O20" s="41" t="s">
        <v>371</v>
      </c>
      <c r="P20" s="45">
        <v>725.22</v>
      </c>
      <c r="Q20" s="385">
        <f>SUM(P20,P21)</f>
        <v>1142.08</v>
      </c>
      <c r="R20" s="196" t="s">
        <v>147</v>
      </c>
      <c r="S20" s="379"/>
      <c r="U20" s="349">
        <v>7</v>
      </c>
      <c r="V20" s="411" t="s">
        <v>4</v>
      </c>
      <c r="W20" s="44" t="s">
        <v>199</v>
      </c>
      <c r="X20" s="44">
        <v>3217.99</v>
      </c>
      <c r="Y20" s="345">
        <f t="shared" ref="Y20" si="13">SUM(X20,X21)</f>
        <v>6379.6</v>
      </c>
      <c r="Z20" s="216" t="s">
        <v>359</v>
      </c>
      <c r="AA20" s="416"/>
      <c r="AC20" s="349">
        <v>7</v>
      </c>
      <c r="AD20" s="411" t="s">
        <v>4</v>
      </c>
      <c r="AE20" s="44" t="s">
        <v>191</v>
      </c>
      <c r="AF20" s="44">
        <v>1209.95</v>
      </c>
      <c r="AG20" s="414">
        <f>SUM(AF20,AF21)</f>
        <v>1846.45</v>
      </c>
      <c r="AH20" s="216" t="s">
        <v>359</v>
      </c>
      <c r="AI20" s="416"/>
    </row>
    <row r="21" spans="2:35" ht="17.45" customHeight="1">
      <c r="B21" s="160">
        <v>14</v>
      </c>
      <c r="C21" s="146" t="s">
        <v>97</v>
      </c>
      <c r="D21" s="239" t="s">
        <v>129</v>
      </c>
      <c r="E21" s="44">
        <v>240.06</v>
      </c>
      <c r="F21" s="185" t="s">
        <v>359</v>
      </c>
      <c r="G21" s="254"/>
      <c r="H21" s="231" t="s">
        <v>302</v>
      </c>
      <c r="I21" s="232"/>
      <c r="J21" s="225"/>
      <c r="K21" s="16"/>
      <c r="M21" s="349"/>
      <c r="N21" s="411"/>
      <c r="O21" s="42" t="s">
        <v>169</v>
      </c>
      <c r="P21" s="69">
        <v>416.86</v>
      </c>
      <c r="Q21" s="386"/>
      <c r="R21" s="197" t="s">
        <v>147</v>
      </c>
      <c r="S21" s="380"/>
      <c r="U21" s="349"/>
      <c r="V21" s="411"/>
      <c r="W21" s="44" t="s">
        <v>333</v>
      </c>
      <c r="X21" s="44">
        <v>3161.61</v>
      </c>
      <c r="Y21" s="345"/>
      <c r="Z21" s="216" t="s">
        <v>359</v>
      </c>
      <c r="AA21" s="416"/>
      <c r="AC21" s="349"/>
      <c r="AD21" s="411"/>
      <c r="AE21" s="44" t="s">
        <v>335</v>
      </c>
      <c r="AF21" s="44">
        <v>636.5</v>
      </c>
      <c r="AG21" s="414"/>
      <c r="AH21" s="216" t="s">
        <v>359</v>
      </c>
      <c r="AI21" s="416"/>
    </row>
    <row r="22" spans="2:35" ht="14.45" customHeight="1">
      <c r="B22" s="160">
        <v>15</v>
      </c>
      <c r="C22" s="137" t="s">
        <v>361</v>
      </c>
      <c r="D22" s="138" t="s">
        <v>335</v>
      </c>
      <c r="E22" s="136">
        <v>436.96</v>
      </c>
      <c r="F22" s="229" t="s">
        <v>359</v>
      </c>
      <c r="G22" s="255"/>
      <c r="H22" s="272" t="s">
        <v>317</v>
      </c>
      <c r="I22" s="273">
        <v>1442.52</v>
      </c>
      <c r="J22" s="274" t="s">
        <v>146</v>
      </c>
      <c r="K22" s="275"/>
      <c r="M22" s="349">
        <v>8</v>
      </c>
      <c r="N22" s="411" t="s">
        <v>362</v>
      </c>
      <c r="O22" s="45" t="s">
        <v>336</v>
      </c>
      <c r="P22" s="61">
        <v>467.12</v>
      </c>
      <c r="Q22" s="388">
        <f>SUM(P22,P23)</f>
        <v>918.23</v>
      </c>
      <c r="R22" s="194" t="s">
        <v>359</v>
      </c>
      <c r="S22" s="314"/>
      <c r="U22" s="349">
        <v>8</v>
      </c>
      <c r="V22" s="411" t="s">
        <v>362</v>
      </c>
      <c r="W22" s="44" t="s">
        <v>331</v>
      </c>
      <c r="X22" s="44">
        <v>3960.51</v>
      </c>
      <c r="Y22" s="414">
        <f>SUM(X22,X23)</f>
        <v>5780.49</v>
      </c>
      <c r="Z22" s="201" t="s">
        <v>128</v>
      </c>
      <c r="AA22" s="346"/>
      <c r="AC22" s="349">
        <v>8</v>
      </c>
      <c r="AD22" s="411" t="s">
        <v>362</v>
      </c>
      <c r="AE22" s="44" t="s">
        <v>337</v>
      </c>
      <c r="AF22" s="44">
        <v>1025.1600000000001</v>
      </c>
      <c r="AG22" s="345">
        <f>SUM(AF22,AF23)</f>
        <v>1789.25</v>
      </c>
      <c r="AH22" s="201" t="s">
        <v>148</v>
      </c>
      <c r="AI22" s="346"/>
    </row>
    <row r="23" spans="2:35" ht="15.75" thickBot="1">
      <c r="B23" s="171">
        <v>16</v>
      </c>
      <c r="C23" s="137" t="s">
        <v>361</v>
      </c>
      <c r="D23" s="172" t="s">
        <v>366</v>
      </c>
      <c r="E23" s="173">
        <v>434.1</v>
      </c>
      <c r="F23" s="230" t="s">
        <v>148</v>
      </c>
      <c r="G23" s="256"/>
      <c r="H23" s="272" t="s">
        <v>318</v>
      </c>
      <c r="I23" s="273">
        <v>1274.78</v>
      </c>
      <c r="J23" s="274" t="s">
        <v>359</v>
      </c>
      <c r="K23" s="275"/>
      <c r="M23" s="350"/>
      <c r="N23" s="412"/>
      <c r="O23" s="69" t="s">
        <v>325</v>
      </c>
      <c r="P23" s="63">
        <v>451.11</v>
      </c>
      <c r="Q23" s="391"/>
      <c r="R23" s="195" t="s">
        <v>359</v>
      </c>
      <c r="S23" s="413"/>
      <c r="U23" s="350"/>
      <c r="V23" s="412"/>
      <c r="W23" s="50" t="s">
        <v>332</v>
      </c>
      <c r="X23" s="50">
        <v>1819.98</v>
      </c>
      <c r="Y23" s="415"/>
      <c r="Z23" s="268" t="s">
        <v>152</v>
      </c>
      <c r="AA23" s="355"/>
      <c r="AC23" s="350"/>
      <c r="AD23" s="412"/>
      <c r="AE23" s="50" t="s">
        <v>338</v>
      </c>
      <c r="AF23" s="50">
        <v>764.09</v>
      </c>
      <c r="AG23" s="410"/>
      <c r="AH23" s="268" t="s">
        <v>148</v>
      </c>
      <c r="AI23" s="355"/>
    </row>
    <row r="24" spans="2:35" ht="16.5" thickTop="1" thickBot="1">
      <c r="F24"/>
      <c r="H24" s="67" t="s">
        <v>337</v>
      </c>
      <c r="I24" s="50"/>
      <c r="J24" s="50" t="s">
        <v>148</v>
      </c>
      <c r="K24" s="52"/>
      <c r="M24" s="161"/>
      <c r="N24" s="280"/>
      <c r="O24" s="41"/>
      <c r="P24" s="41"/>
      <c r="Q24" s="58"/>
      <c r="R24" s="235"/>
      <c r="S24" s="162"/>
      <c r="V24" s="84"/>
      <c r="Y24" s="84"/>
      <c r="Z24" s="84"/>
      <c r="AA24" s="156"/>
      <c r="AD24" s="84"/>
      <c r="AG24" s="155"/>
      <c r="AH24" s="155"/>
      <c r="AI24" s="149"/>
    </row>
    <row r="25" spans="2:35" ht="16.5" thickTop="1" thickBot="1">
      <c r="B25" s="148"/>
      <c r="G25" s="167"/>
      <c r="K25" s="167"/>
      <c r="M25" s="84"/>
      <c r="N25" s="84"/>
      <c r="Q25" s="84"/>
      <c r="R25" s="84"/>
      <c r="S25" s="156"/>
      <c r="U25" s="84"/>
      <c r="V25" s="84"/>
      <c r="Y25" s="84"/>
      <c r="Z25" s="84"/>
      <c r="AA25" s="156"/>
      <c r="AC25" s="84"/>
      <c r="AD25" s="84"/>
      <c r="AG25" s="84"/>
      <c r="AH25" s="84"/>
      <c r="AI25" s="156"/>
    </row>
    <row r="26" spans="2:35" ht="16.5" thickTop="1" thickBot="1">
      <c r="B26" s="97"/>
      <c r="C26" s="98"/>
      <c r="D26" s="98"/>
      <c r="E26" s="98"/>
      <c r="F26" s="218"/>
      <c r="G26" s="99"/>
      <c r="H26" s="98"/>
      <c r="I26" s="98"/>
      <c r="J26" s="218"/>
      <c r="K26" s="99"/>
      <c r="L26" s="66"/>
      <c r="M26" s="98"/>
      <c r="N26" s="98"/>
      <c r="O26" s="98"/>
      <c r="P26" s="98"/>
      <c r="Q26" s="99"/>
      <c r="R26" s="99"/>
      <c r="S26" s="99"/>
      <c r="T26" s="66"/>
      <c r="U26" s="98"/>
      <c r="V26" s="98"/>
      <c r="W26" s="98"/>
      <c r="X26" s="98"/>
      <c r="Y26" s="99"/>
      <c r="Z26" s="99"/>
      <c r="AA26" s="99"/>
      <c r="AB26" s="66"/>
      <c r="AC26" s="269"/>
      <c r="AD26" s="270"/>
      <c r="AE26" s="270"/>
      <c r="AF26" s="270"/>
      <c r="AG26" s="270"/>
      <c r="AH26" s="270"/>
      <c r="AI26" s="271"/>
    </row>
    <row r="27" spans="2:35" ht="15.75" thickTop="1">
      <c r="B27" s="276" t="s">
        <v>42</v>
      </c>
      <c r="C27" s="277" t="s">
        <v>41</v>
      </c>
      <c r="D27" s="277" t="s">
        <v>339</v>
      </c>
      <c r="E27" s="277">
        <v>412.78</v>
      </c>
      <c r="F27" s="278" t="s">
        <v>152</v>
      </c>
      <c r="G27" s="279"/>
      <c r="I27" s="45"/>
      <c r="J27" s="178"/>
      <c r="K27" s="49"/>
      <c r="L27" s="66"/>
      <c r="M27" s="340" t="s">
        <v>42</v>
      </c>
      <c r="N27" s="406" t="s">
        <v>41</v>
      </c>
      <c r="O27" t="s">
        <v>303</v>
      </c>
      <c r="P27">
        <v>200.61</v>
      </c>
      <c r="Q27" s="388">
        <f>SUM(P27:P28)</f>
        <v>350.66</v>
      </c>
      <c r="R27" s="194" t="s">
        <v>152</v>
      </c>
      <c r="S27" s="397"/>
      <c r="T27" s="66"/>
      <c r="U27" s="340" t="s">
        <v>42</v>
      </c>
      <c r="V27" s="406" t="s">
        <v>41</v>
      </c>
      <c r="Y27" s="388"/>
      <c r="Z27" s="194"/>
      <c r="AA27" s="397"/>
      <c r="AB27" s="66"/>
      <c r="AC27" s="399" t="s">
        <v>42</v>
      </c>
      <c r="AD27" s="401" t="s">
        <v>41</v>
      </c>
      <c r="AE27" s="44" t="s">
        <v>199</v>
      </c>
      <c r="AF27" s="44">
        <v>1135.04</v>
      </c>
      <c r="AG27" s="345">
        <f>SUM(AF27,AF28)</f>
        <v>1574.73</v>
      </c>
      <c r="AH27" s="201" t="s">
        <v>359</v>
      </c>
      <c r="AI27" s="403"/>
    </row>
    <row r="28" spans="2:35">
      <c r="B28" s="72" t="s">
        <v>43</v>
      </c>
      <c r="C28" s="44" t="s">
        <v>41</v>
      </c>
      <c r="D28" s="44" t="s">
        <v>363</v>
      </c>
      <c r="E28" s="44">
        <v>333.9</v>
      </c>
      <c r="F28" s="208" t="s">
        <v>152</v>
      </c>
      <c r="G28" s="49"/>
      <c r="H28" s="62"/>
      <c r="I28" s="44"/>
      <c r="J28" s="207"/>
      <c r="K28" s="49"/>
      <c r="L28" s="66"/>
      <c r="M28" s="341"/>
      <c r="N28" s="409"/>
      <c r="O28" s="69" t="s">
        <v>326</v>
      </c>
      <c r="P28" s="63">
        <v>150.05000000000001</v>
      </c>
      <c r="Q28" s="391"/>
      <c r="R28" s="195" t="s">
        <v>143</v>
      </c>
      <c r="S28" s="408"/>
      <c r="T28" s="66"/>
      <c r="U28" s="341"/>
      <c r="V28" s="409"/>
      <c r="W28" s="69"/>
      <c r="X28" s="63"/>
      <c r="Y28" s="391"/>
      <c r="Z28" s="195"/>
      <c r="AA28" s="408"/>
      <c r="AB28" s="66"/>
      <c r="AC28" s="399"/>
      <c r="AD28" s="401"/>
      <c r="AE28" s="44" t="s">
        <v>336</v>
      </c>
      <c r="AF28" s="44">
        <v>439.69</v>
      </c>
      <c r="AG28" s="345"/>
      <c r="AH28" s="201" t="s">
        <v>359</v>
      </c>
      <c r="AI28" s="403"/>
    </row>
    <row r="29" spans="2:35">
      <c r="B29" s="72" t="s">
        <v>44</v>
      </c>
      <c r="C29" s="44" t="s">
        <v>41</v>
      </c>
      <c r="D29" s="44" t="s">
        <v>364</v>
      </c>
      <c r="E29" s="44">
        <v>333.03</v>
      </c>
      <c r="F29" s="208" t="s">
        <v>147</v>
      </c>
      <c r="G29" s="49"/>
      <c r="H29" s="54"/>
      <c r="I29" s="44"/>
      <c r="J29" s="207"/>
      <c r="K29" s="49"/>
      <c r="L29" s="66"/>
      <c r="M29" s="340" t="s">
        <v>43</v>
      </c>
      <c r="N29" s="406" t="s">
        <v>41</v>
      </c>
      <c r="O29" s="45"/>
      <c r="P29" s="61"/>
      <c r="Q29" s="388"/>
      <c r="R29" s="194"/>
      <c r="S29" s="397"/>
      <c r="T29" s="66"/>
      <c r="U29" s="340" t="s">
        <v>43</v>
      </c>
      <c r="V29" s="406" t="s">
        <v>41</v>
      </c>
      <c r="W29" s="45"/>
      <c r="X29" s="61"/>
      <c r="Y29" s="388"/>
      <c r="Z29" s="194"/>
      <c r="AA29" s="397"/>
      <c r="AB29" s="66"/>
      <c r="AC29" s="399" t="s">
        <v>43</v>
      </c>
      <c r="AD29" s="401" t="s">
        <v>41</v>
      </c>
      <c r="AE29" s="44" t="s">
        <v>142</v>
      </c>
      <c r="AF29" s="44">
        <v>543.98</v>
      </c>
      <c r="AG29" s="345">
        <f>SUM(AF29,AF30)</f>
        <v>1135.69</v>
      </c>
      <c r="AH29" s="201" t="s">
        <v>143</v>
      </c>
      <c r="AI29" s="403"/>
    </row>
    <row r="30" spans="2:35" ht="15.75" thickBot="1">
      <c r="B30" s="67" t="s">
        <v>45</v>
      </c>
      <c r="C30" s="50" t="s">
        <v>41</v>
      </c>
      <c r="D30" s="50" t="s">
        <v>365</v>
      </c>
      <c r="E30" s="50">
        <v>320.14999999999998</v>
      </c>
      <c r="F30" s="211" t="s">
        <v>148</v>
      </c>
      <c r="G30" s="52"/>
      <c r="H30" s="93"/>
      <c r="I30" s="50"/>
      <c r="J30" s="214"/>
      <c r="K30" s="52"/>
      <c r="L30" s="66"/>
      <c r="M30" s="341"/>
      <c r="N30" s="409"/>
      <c r="O30" s="69"/>
      <c r="P30" s="63"/>
      <c r="Q30" s="391"/>
      <c r="R30" s="195"/>
      <c r="S30" s="408"/>
      <c r="T30" s="66"/>
      <c r="U30" s="341"/>
      <c r="V30" s="409"/>
      <c r="W30" s="69"/>
      <c r="X30" s="63"/>
      <c r="Y30" s="391"/>
      <c r="Z30" s="195"/>
      <c r="AA30" s="408"/>
      <c r="AB30" s="66"/>
      <c r="AC30" s="399"/>
      <c r="AD30" s="401"/>
      <c r="AE30" s="44" t="s">
        <v>339</v>
      </c>
      <c r="AF30" s="44">
        <v>591.71</v>
      </c>
      <c r="AG30" s="345"/>
      <c r="AH30" s="201" t="s">
        <v>152</v>
      </c>
      <c r="AI30" s="403"/>
    </row>
    <row r="31" spans="2:35" ht="15.75" thickTop="1">
      <c r="L31" s="65"/>
      <c r="M31" s="340" t="s">
        <v>44</v>
      </c>
      <c r="N31" s="406" t="s">
        <v>41</v>
      </c>
      <c r="O31" s="45"/>
      <c r="P31" s="61"/>
      <c r="Q31" s="388"/>
      <c r="R31" s="194"/>
      <c r="S31" s="397"/>
      <c r="T31" s="66"/>
      <c r="U31" s="340" t="s">
        <v>44</v>
      </c>
      <c r="V31" s="406" t="s">
        <v>41</v>
      </c>
      <c r="W31" s="45"/>
      <c r="X31" s="61"/>
      <c r="Y31" s="388"/>
      <c r="Z31" s="194"/>
      <c r="AA31" s="397"/>
      <c r="AB31" s="66"/>
      <c r="AC31" s="399" t="s">
        <v>44</v>
      </c>
      <c r="AD31" s="401" t="s">
        <v>41</v>
      </c>
      <c r="AE31" s="44" t="s">
        <v>340</v>
      </c>
      <c r="AF31" s="44">
        <v>509.79</v>
      </c>
      <c r="AG31" s="345">
        <f>SUM(AF31,AF32)</f>
        <v>773.1400000000001</v>
      </c>
      <c r="AH31" s="201" t="s">
        <v>146</v>
      </c>
      <c r="AI31" s="403"/>
    </row>
    <row r="32" spans="2:35">
      <c r="L32" s="65"/>
      <c r="M32" s="341"/>
      <c r="N32" s="409"/>
      <c r="O32" s="69"/>
      <c r="P32" s="63"/>
      <c r="Q32" s="391"/>
      <c r="R32" s="195"/>
      <c r="S32" s="408"/>
      <c r="T32" s="66"/>
      <c r="U32" s="341"/>
      <c r="V32" s="409"/>
      <c r="W32" s="69"/>
      <c r="X32" s="63"/>
      <c r="Y32" s="391"/>
      <c r="Z32" s="195"/>
      <c r="AA32" s="408"/>
      <c r="AB32" s="66"/>
      <c r="AC32" s="399"/>
      <c r="AD32" s="401"/>
      <c r="AE32" s="44" t="s">
        <v>324</v>
      </c>
      <c r="AF32" s="44">
        <v>263.35000000000002</v>
      </c>
      <c r="AG32" s="345"/>
      <c r="AH32" s="201" t="s">
        <v>146</v>
      </c>
      <c r="AI32" s="403"/>
    </row>
    <row r="33" spans="6:35" ht="15" customHeight="1">
      <c r="L33" s="65"/>
      <c r="M33" s="340" t="s">
        <v>45</v>
      </c>
      <c r="N33" s="406" t="s">
        <v>41</v>
      </c>
      <c r="O33" s="45"/>
      <c r="P33" s="61"/>
      <c r="Q33" s="388"/>
      <c r="R33" s="194"/>
      <c r="S33" s="397"/>
      <c r="T33" s="66"/>
      <c r="U33" s="340" t="s">
        <v>45</v>
      </c>
      <c r="V33" s="406" t="s">
        <v>41</v>
      </c>
      <c r="W33" s="45"/>
      <c r="X33" s="61"/>
      <c r="Y33" s="388"/>
      <c r="Z33" s="194"/>
      <c r="AA33" s="397"/>
      <c r="AB33" s="66"/>
      <c r="AC33" s="399" t="s">
        <v>45</v>
      </c>
      <c r="AD33" s="401" t="s">
        <v>41</v>
      </c>
      <c r="AE33" s="44"/>
      <c r="AF33" s="44"/>
      <c r="AG33" s="44"/>
      <c r="AH33" s="201"/>
      <c r="AI33" s="403"/>
    </row>
    <row r="34" spans="6:35" ht="15.75" thickBot="1">
      <c r="F34"/>
      <c r="J34"/>
      <c r="L34" s="65"/>
      <c r="M34" s="405"/>
      <c r="N34" s="407"/>
      <c r="O34" s="80"/>
      <c r="P34" s="174"/>
      <c r="Q34" s="396"/>
      <c r="R34" s="198"/>
      <c r="S34" s="398"/>
      <c r="T34" s="66"/>
      <c r="U34" s="405"/>
      <c r="V34" s="407"/>
      <c r="W34" s="80"/>
      <c r="X34" s="174"/>
      <c r="Y34" s="396"/>
      <c r="Z34" s="198"/>
      <c r="AA34" s="398"/>
      <c r="AB34" s="66"/>
      <c r="AC34" s="400"/>
      <c r="AD34" s="402"/>
      <c r="AE34" s="50"/>
      <c r="AF34" s="50"/>
      <c r="AG34" s="50"/>
      <c r="AH34" s="268"/>
      <c r="AI34" s="404"/>
    </row>
    <row r="35" spans="6:35" ht="15.75" thickTop="1">
      <c r="F35"/>
      <c r="J35"/>
      <c r="M35" s="161"/>
      <c r="N35" s="280"/>
      <c r="O35" s="41"/>
      <c r="P35" s="41"/>
      <c r="Q35" s="58"/>
      <c r="R35" s="235"/>
      <c r="S35" s="162"/>
      <c r="V35" s="84"/>
      <c r="Y35" s="84"/>
      <c r="Z35" s="84"/>
      <c r="AA35" s="156"/>
      <c r="AD35" s="84"/>
      <c r="AG35" s="155"/>
      <c r="AH35" s="155"/>
      <c r="AI35" s="149"/>
    </row>
    <row r="36" spans="6:35">
      <c r="F36"/>
      <c r="J36"/>
      <c r="M36" s="84"/>
      <c r="N36" s="281"/>
      <c r="O36" s="41"/>
      <c r="P36" s="41"/>
      <c r="R36" s="41"/>
      <c r="S36" s="156"/>
      <c r="V36" s="84"/>
      <c r="Y36" s="84"/>
      <c r="Z36" s="84"/>
      <c r="AA36" s="156"/>
      <c r="AD36" s="84"/>
      <c r="AG36" s="155"/>
      <c r="AH36" s="155"/>
      <c r="AI36" s="149"/>
    </row>
    <row r="37" spans="6:35">
      <c r="F37"/>
      <c r="J37"/>
      <c r="M37" s="84"/>
      <c r="N37" s="84"/>
      <c r="S37" s="156"/>
      <c r="V37" s="84"/>
      <c r="Z37" s="84"/>
      <c r="AA37" s="156"/>
      <c r="AD37" s="84"/>
      <c r="AH37" s="155"/>
      <c r="AI37" s="149"/>
    </row>
    <row r="38" spans="6:35">
      <c r="M38" s="84"/>
      <c r="N38" s="84"/>
      <c r="S38" s="156"/>
      <c r="V38" s="84"/>
      <c r="Z38" s="84"/>
      <c r="AA38" s="156"/>
      <c r="AD38" s="84"/>
      <c r="AH38" s="155"/>
      <c r="AI38" s="149"/>
    </row>
    <row r="39" spans="6:35">
      <c r="M39" s="84"/>
      <c r="N39" s="84"/>
      <c r="Q39" s="155"/>
      <c r="R39" s="155"/>
      <c r="S39" s="149"/>
    </row>
    <row r="40" spans="6:35">
      <c r="M40" s="84"/>
      <c r="N40" s="84"/>
      <c r="Q40" s="155"/>
      <c r="R40" s="155"/>
      <c r="S40" s="149"/>
    </row>
    <row r="41" spans="6:35">
      <c r="M41" s="84"/>
      <c r="N41" s="84"/>
      <c r="U41" s="84"/>
      <c r="V41" s="84"/>
      <c r="Y41" s="84"/>
      <c r="Z41" s="84"/>
    </row>
    <row r="42" spans="6:35">
      <c r="M42" s="84"/>
      <c r="N42" s="84"/>
      <c r="U42" s="84"/>
      <c r="V42" s="84"/>
      <c r="Y42" s="84"/>
      <c r="Z42" s="84"/>
      <c r="AC42" s="84"/>
      <c r="AD42" s="84"/>
      <c r="AG42" s="84"/>
      <c r="AH42" s="84"/>
    </row>
    <row r="43" spans="6:35">
      <c r="M43" s="84"/>
      <c r="N43" s="84"/>
      <c r="U43" s="84"/>
      <c r="V43" s="84"/>
      <c r="Y43" s="84"/>
      <c r="Z43" s="84"/>
      <c r="AC43" s="84"/>
      <c r="AD43" s="84"/>
      <c r="AG43" s="84"/>
      <c r="AH43" s="84"/>
    </row>
    <row r="44" spans="6:35">
      <c r="M44" s="84"/>
      <c r="N44" s="84"/>
      <c r="Q44" s="84"/>
      <c r="R44" s="84"/>
      <c r="U44" s="84"/>
      <c r="V44" s="84"/>
      <c r="Y44" s="84"/>
      <c r="Z44" s="84"/>
      <c r="AC44" s="84"/>
      <c r="AD44" s="84"/>
      <c r="AG44" s="84"/>
      <c r="AH44" s="84"/>
    </row>
    <row r="45" spans="6:35">
      <c r="M45" s="84"/>
      <c r="N45" s="84"/>
      <c r="Q45" s="84"/>
      <c r="R45" s="84"/>
      <c r="U45" s="84"/>
      <c r="V45" s="84"/>
      <c r="Y45" s="84"/>
      <c r="Z45" s="84"/>
      <c r="AC45" s="84"/>
      <c r="AD45" s="84"/>
      <c r="AG45" s="84"/>
      <c r="AH45" s="84"/>
    </row>
    <row r="46" spans="6:35">
      <c r="M46" s="84"/>
      <c r="N46" s="84"/>
      <c r="Q46" s="84"/>
      <c r="R46" s="84"/>
      <c r="U46" s="84"/>
      <c r="V46" s="84"/>
      <c r="Y46" s="84"/>
      <c r="Z46" s="84"/>
      <c r="AC46" s="84"/>
      <c r="AD46" s="84"/>
      <c r="AG46" s="84"/>
      <c r="AH46" s="84"/>
    </row>
    <row r="47" spans="6:35">
      <c r="M47" s="84"/>
      <c r="N47" s="84"/>
      <c r="Q47" s="84"/>
      <c r="R47" s="84"/>
      <c r="V47" s="84"/>
      <c r="Y47" s="84"/>
      <c r="Z47" s="84"/>
      <c r="AC47" s="84"/>
      <c r="AD47" s="84"/>
      <c r="AG47" s="84"/>
      <c r="AH47" s="84"/>
    </row>
    <row r="48" spans="6:35">
      <c r="M48" s="84"/>
      <c r="N48" s="84"/>
      <c r="Q48" s="84"/>
      <c r="R48" s="84"/>
      <c r="V48" s="84"/>
      <c r="Y48" s="84"/>
      <c r="Z48" s="84"/>
      <c r="AC48" s="84"/>
      <c r="AD48" s="84"/>
      <c r="AG48" s="84"/>
      <c r="AH48" s="84"/>
    </row>
    <row r="49" spans="13:34">
      <c r="M49" s="84"/>
      <c r="N49" s="84"/>
      <c r="Q49" s="84"/>
      <c r="R49" s="84"/>
      <c r="V49" s="84"/>
      <c r="Y49" s="84"/>
      <c r="Z49" s="84"/>
      <c r="AC49" s="84"/>
      <c r="AD49" s="84"/>
      <c r="AG49" s="84"/>
      <c r="AH49" s="84"/>
    </row>
    <row r="50" spans="13:34">
      <c r="M50" s="84"/>
      <c r="N50" s="84"/>
      <c r="Q50" s="84"/>
      <c r="R50" s="84"/>
      <c r="V50" s="84"/>
      <c r="Y50" s="84"/>
      <c r="Z50" s="84"/>
      <c r="AC50" s="84"/>
      <c r="AD50" s="84"/>
      <c r="AG50" s="84"/>
      <c r="AH50" s="84"/>
    </row>
    <row r="51" spans="13:34">
      <c r="M51" s="84"/>
      <c r="N51" s="84"/>
      <c r="Q51" s="84"/>
      <c r="R51" s="84"/>
      <c r="V51" s="84"/>
      <c r="AC51" s="84"/>
      <c r="AD51" s="84"/>
      <c r="AG51" s="84"/>
      <c r="AH51" s="84"/>
    </row>
    <row r="52" spans="13:34">
      <c r="M52" s="84"/>
      <c r="N52" s="84"/>
      <c r="Q52" s="84"/>
      <c r="R52" s="84"/>
      <c r="AC52" s="84"/>
      <c r="AD52" s="84"/>
      <c r="AG52" s="84"/>
      <c r="AH52" s="84"/>
    </row>
    <row r="53" spans="13:34">
      <c r="M53" s="84"/>
      <c r="N53" s="84"/>
      <c r="Q53" s="84"/>
      <c r="R53" s="84"/>
      <c r="AC53" s="84"/>
      <c r="AD53" s="84"/>
      <c r="AG53" s="84"/>
      <c r="AH53" s="84"/>
    </row>
    <row r="54" spans="13:34">
      <c r="M54" s="84"/>
      <c r="N54" s="84"/>
      <c r="Q54" s="84"/>
      <c r="R54" s="84"/>
      <c r="AC54" s="84"/>
      <c r="AD54" s="84"/>
      <c r="AG54" s="84"/>
      <c r="AH54" s="84"/>
    </row>
    <row r="55" spans="13:34">
      <c r="M55" s="84"/>
      <c r="N55" s="84"/>
      <c r="Q55" s="84"/>
      <c r="R55" s="84"/>
      <c r="AC55" s="84"/>
      <c r="AD55" s="84"/>
      <c r="AG55" s="84"/>
      <c r="AH55" s="84"/>
    </row>
    <row r="56" spans="13:34">
      <c r="M56" s="84"/>
      <c r="N56" s="84"/>
      <c r="Q56" s="84"/>
      <c r="R56" s="84"/>
      <c r="AC56" s="84"/>
      <c r="AD56" s="84"/>
      <c r="AG56" s="84"/>
      <c r="AH56" s="84"/>
    </row>
    <row r="57" spans="13:34">
      <c r="M57" s="84"/>
      <c r="N57" s="84"/>
      <c r="Q57" s="84"/>
      <c r="R57" s="84"/>
      <c r="AC57" s="84"/>
      <c r="AD57" s="84"/>
      <c r="AG57" s="84"/>
      <c r="AH57" s="84"/>
    </row>
    <row r="58" spans="13:34">
      <c r="M58" s="84"/>
      <c r="N58" s="84"/>
      <c r="AC58" s="84"/>
      <c r="AD58" s="84"/>
      <c r="AG58" s="84"/>
      <c r="AH58" s="84"/>
    </row>
    <row r="59" spans="13:34">
      <c r="M59" s="84"/>
      <c r="N59" s="84"/>
      <c r="AC59" s="84"/>
      <c r="AD59" s="84"/>
      <c r="AG59" s="84"/>
      <c r="AH59" s="84"/>
    </row>
    <row r="60" spans="13:34">
      <c r="M60" s="84"/>
      <c r="N60" s="84"/>
      <c r="AC60" s="84"/>
      <c r="AD60" s="84"/>
      <c r="AG60" s="84"/>
      <c r="AH60" s="84"/>
    </row>
    <row r="61" spans="13:34">
      <c r="AC61" s="84"/>
      <c r="AD61" s="84"/>
      <c r="AG61" s="84"/>
      <c r="AH61" s="84"/>
    </row>
    <row r="62" spans="13:34">
      <c r="AC62" s="84"/>
      <c r="AD62" s="84"/>
      <c r="AG62" s="84"/>
      <c r="AH62" s="84"/>
    </row>
    <row r="63" spans="13:34">
      <c r="AC63" s="84"/>
      <c r="AD63" s="84"/>
      <c r="AG63" s="84"/>
      <c r="AH63" s="84"/>
    </row>
    <row r="64" spans="13:34">
      <c r="AC64" s="84"/>
      <c r="AD64" s="84"/>
      <c r="AG64" s="84"/>
      <c r="AH64" s="84"/>
    </row>
    <row r="65" spans="29:34">
      <c r="AC65" s="84"/>
      <c r="AD65" s="84"/>
      <c r="AG65" s="84"/>
      <c r="AH65" s="84"/>
    </row>
    <row r="66" spans="29:34">
      <c r="AC66" s="84"/>
      <c r="AD66" s="84"/>
      <c r="AG66" s="84"/>
      <c r="AH66" s="84"/>
    </row>
    <row r="67" spans="29:34">
      <c r="AC67" s="84"/>
      <c r="AD67" s="84"/>
      <c r="AG67" s="84"/>
      <c r="AH67" s="84"/>
    </row>
    <row r="68" spans="29:34">
      <c r="AC68" s="84"/>
      <c r="AD68" s="84"/>
      <c r="AG68" s="84"/>
      <c r="AH68" s="84"/>
    </row>
    <row r="69" spans="29:34">
      <c r="AC69" s="84"/>
      <c r="AD69" s="84"/>
      <c r="AG69" s="84"/>
      <c r="AH69" s="84"/>
    </row>
    <row r="70" spans="29:34">
      <c r="AC70" s="84"/>
      <c r="AD70" s="84"/>
    </row>
  </sheetData>
  <mergeCells count="153">
    <mergeCell ref="A1:AI1"/>
    <mergeCell ref="B6:C7"/>
    <mergeCell ref="D6:G6"/>
    <mergeCell ref="H6:K6"/>
    <mergeCell ref="M6:N7"/>
    <mergeCell ref="O6:S6"/>
    <mergeCell ref="U6:V7"/>
    <mergeCell ref="W6:AA6"/>
    <mergeCell ref="AC6:AD7"/>
    <mergeCell ref="AE6:AI6"/>
    <mergeCell ref="Y8:Y9"/>
    <mergeCell ref="AA8:AA9"/>
    <mergeCell ref="AC8:AC9"/>
    <mergeCell ref="AD8:AD9"/>
    <mergeCell ref="AG8:AG9"/>
    <mergeCell ref="AI8:AI9"/>
    <mergeCell ref="M8:M9"/>
    <mergeCell ref="N8:N9"/>
    <mergeCell ref="Q8:Q9"/>
    <mergeCell ref="S8:S9"/>
    <mergeCell ref="U8:U9"/>
    <mergeCell ref="V8:V9"/>
    <mergeCell ref="AI12:AI13"/>
    <mergeCell ref="M12:M13"/>
    <mergeCell ref="N12:N13"/>
    <mergeCell ref="Q14:Q15"/>
    <mergeCell ref="S12:S13"/>
    <mergeCell ref="U12:U13"/>
    <mergeCell ref="V12:V13"/>
    <mergeCell ref="Y10:Y11"/>
    <mergeCell ref="AA10:AA11"/>
    <mergeCell ref="AC10:AC11"/>
    <mergeCell ref="AD10:AD11"/>
    <mergeCell ref="AG10:AG11"/>
    <mergeCell ref="AI10:AI11"/>
    <mergeCell ref="M10:M11"/>
    <mergeCell ref="N10:N11"/>
    <mergeCell ref="Q10:Q11"/>
    <mergeCell ref="S10:S11"/>
    <mergeCell ref="U10:U11"/>
    <mergeCell ref="V10:V11"/>
    <mergeCell ref="Q12:Q13"/>
    <mergeCell ref="S14:S15"/>
    <mergeCell ref="U14:U15"/>
    <mergeCell ref="V14:V15"/>
    <mergeCell ref="Y12:Y13"/>
    <mergeCell ref="AA12:AA13"/>
    <mergeCell ref="AC12:AC13"/>
    <mergeCell ref="AD12:AD13"/>
    <mergeCell ref="AG12:AG13"/>
    <mergeCell ref="Y14:Y15"/>
    <mergeCell ref="AA16:AA17"/>
    <mergeCell ref="AC16:AC17"/>
    <mergeCell ref="AD16:AD17"/>
    <mergeCell ref="AG14:AG15"/>
    <mergeCell ref="AI16:AI17"/>
    <mergeCell ref="M16:M17"/>
    <mergeCell ref="N16:N17"/>
    <mergeCell ref="Q16:Q17"/>
    <mergeCell ref="S16:S17"/>
    <mergeCell ref="U16:U17"/>
    <mergeCell ref="V16:V17"/>
    <mergeCell ref="Y16:Y17"/>
    <mergeCell ref="AA14:AA15"/>
    <mergeCell ref="AC14:AC15"/>
    <mergeCell ref="AD14:AD15"/>
    <mergeCell ref="AI14:AI15"/>
    <mergeCell ref="M14:M15"/>
    <mergeCell ref="N14:N15"/>
    <mergeCell ref="Y18:Y19"/>
    <mergeCell ref="AA18:AA19"/>
    <mergeCell ref="AC18:AC19"/>
    <mergeCell ref="AD18:AD19"/>
    <mergeCell ref="AG16:AG17"/>
    <mergeCell ref="AI18:AI19"/>
    <mergeCell ref="M18:M19"/>
    <mergeCell ref="N18:N19"/>
    <mergeCell ref="Q18:Q19"/>
    <mergeCell ref="S18:S19"/>
    <mergeCell ref="U18:U19"/>
    <mergeCell ref="V18:V19"/>
    <mergeCell ref="AG18:AG19"/>
    <mergeCell ref="Y20:Y21"/>
    <mergeCell ref="AA22:AA23"/>
    <mergeCell ref="AC22:AC23"/>
    <mergeCell ref="AD22:AD23"/>
    <mergeCell ref="AI22:AI23"/>
    <mergeCell ref="M22:M23"/>
    <mergeCell ref="N22:N23"/>
    <mergeCell ref="S22:S23"/>
    <mergeCell ref="U22:U23"/>
    <mergeCell ref="V22:V23"/>
    <mergeCell ref="Y22:Y23"/>
    <mergeCell ref="AA20:AA21"/>
    <mergeCell ref="AC20:AC21"/>
    <mergeCell ref="AD20:AD21"/>
    <mergeCell ref="AG20:AG21"/>
    <mergeCell ref="AI20:AI21"/>
    <mergeCell ref="M20:M21"/>
    <mergeCell ref="N20:N21"/>
    <mergeCell ref="Q20:Q21"/>
    <mergeCell ref="S20:S21"/>
    <mergeCell ref="U20:U21"/>
    <mergeCell ref="V20:V21"/>
    <mergeCell ref="AG22:AG23"/>
    <mergeCell ref="AI29:AI30"/>
    <mergeCell ref="M29:M30"/>
    <mergeCell ref="N29:N30"/>
    <mergeCell ref="Q27:Q28"/>
    <mergeCell ref="S29:S30"/>
    <mergeCell ref="U29:U30"/>
    <mergeCell ref="V29:V30"/>
    <mergeCell ref="Y27:Y28"/>
    <mergeCell ref="AA27:AA28"/>
    <mergeCell ref="AC27:AC28"/>
    <mergeCell ref="AD27:AD28"/>
    <mergeCell ref="AG27:AG28"/>
    <mergeCell ref="AI27:AI28"/>
    <mergeCell ref="M27:M28"/>
    <mergeCell ref="N27:N28"/>
    <mergeCell ref="Q22:Q23"/>
    <mergeCell ref="S27:S28"/>
    <mergeCell ref="U27:U28"/>
    <mergeCell ref="V27:V28"/>
    <mergeCell ref="AG29:AG30"/>
    <mergeCell ref="AI31:AI32"/>
    <mergeCell ref="M31:M32"/>
    <mergeCell ref="N31:N32"/>
    <mergeCell ref="Q31:Q32"/>
    <mergeCell ref="S31:S32"/>
    <mergeCell ref="U31:U32"/>
    <mergeCell ref="V31:V32"/>
    <mergeCell ref="Q29:Q30"/>
    <mergeCell ref="Y29:Y30"/>
    <mergeCell ref="AA29:AA30"/>
    <mergeCell ref="AC29:AC30"/>
    <mergeCell ref="AD29:AD30"/>
    <mergeCell ref="Y33:Y34"/>
    <mergeCell ref="AA33:AA34"/>
    <mergeCell ref="AC33:AC34"/>
    <mergeCell ref="AD33:AD34"/>
    <mergeCell ref="AG31:AG32"/>
    <mergeCell ref="AI33:AI34"/>
    <mergeCell ref="M33:M34"/>
    <mergeCell ref="N33:N34"/>
    <mergeCell ref="Q33:Q34"/>
    <mergeCell ref="S33:S34"/>
    <mergeCell ref="U33:U34"/>
    <mergeCell ref="V33:V34"/>
    <mergeCell ref="Y31:Y32"/>
    <mergeCell ref="AA31:AA32"/>
    <mergeCell ref="AC31:AC32"/>
    <mergeCell ref="AD31:AD32"/>
  </mergeCells>
  <pageMargins left="0.7" right="0.7" top="0.75" bottom="0.75" header="0.3" footer="0.3"/>
  <pageSetup paperSize="9" scale="2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7521-3DAB-4D06-ADF1-D8D15E6C1057}">
  <sheetPr>
    <tabColor theme="0"/>
    <pageSetUpPr fitToPage="1"/>
  </sheetPr>
  <dimension ref="A1:AE80"/>
  <sheetViews>
    <sheetView zoomScaleNormal="100" workbookViewId="0">
      <selection activeCell="B1" sqref="B1:AD1"/>
    </sheetView>
  </sheetViews>
  <sheetFormatPr baseColWidth="10" defaultColWidth="10.85546875" defaultRowHeight="15"/>
  <cols>
    <col min="2" max="2" width="5" customWidth="1"/>
    <col min="3" max="3" width="15.42578125" customWidth="1"/>
    <col min="4" max="4" width="29.42578125" customWidth="1"/>
    <col min="6" max="6" width="7.42578125" customWidth="1"/>
    <col min="7" max="7" width="29" customWidth="1"/>
    <col min="9" max="9" width="7.140625" customWidth="1"/>
    <col min="10" max="11" width="4.7109375" customWidth="1"/>
    <col min="12" max="12" width="21.42578125" customWidth="1"/>
    <col min="13" max="13" width="27.42578125" customWidth="1"/>
    <col min="16" max="16" width="9.140625" customWidth="1"/>
    <col min="17" max="18" width="4.28515625" customWidth="1"/>
    <col min="19" max="19" width="24.42578125" customWidth="1"/>
    <col min="20" max="20" width="26.42578125" customWidth="1"/>
    <col min="23" max="23" width="7.140625" customWidth="1"/>
    <col min="24" max="24" width="6.7109375" customWidth="1"/>
    <col min="25" max="25" width="7.42578125" customWidth="1"/>
    <col min="26" max="26" width="20.28515625" customWidth="1"/>
    <col min="27" max="27" width="28.28515625" customWidth="1"/>
    <col min="29" max="29" width="14.28515625" customWidth="1"/>
    <col min="30" max="30" width="8.7109375" customWidth="1"/>
  </cols>
  <sheetData>
    <row r="1" spans="1:31" ht="85.5" customHeight="1" thickTop="1" thickBot="1">
      <c r="A1" s="6" t="s">
        <v>21</v>
      </c>
      <c r="B1" s="307" t="s">
        <v>25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9"/>
      <c r="AE1" s="37"/>
    </row>
    <row r="2" spans="1:31" ht="15.75" thickTop="1">
      <c r="A2" s="25"/>
      <c r="D2" s="34"/>
      <c r="E2" s="33"/>
    </row>
    <row r="3" spans="1:31" ht="16.5" customHeight="1">
      <c r="A3" s="25"/>
    </row>
    <row r="4" spans="1:31" ht="15.75" thickBot="1">
      <c r="A4" s="25"/>
    </row>
    <row r="5" spans="1:31" ht="15.75" thickTop="1">
      <c r="A5" s="25"/>
      <c r="B5" s="418" t="s">
        <v>11</v>
      </c>
      <c r="C5" s="419"/>
      <c r="D5" s="422" t="s">
        <v>12</v>
      </c>
      <c r="E5" s="423"/>
      <c r="F5" s="439"/>
      <c r="G5" s="423" t="s">
        <v>13</v>
      </c>
      <c r="H5" s="423"/>
      <c r="I5" s="439"/>
      <c r="K5" s="424" t="s">
        <v>22</v>
      </c>
      <c r="L5" s="425"/>
      <c r="M5" s="311" t="s">
        <v>18</v>
      </c>
      <c r="N5" s="322"/>
      <c r="O5" s="322"/>
      <c r="P5" s="323"/>
      <c r="R5" s="326" t="s">
        <v>23</v>
      </c>
      <c r="S5" s="327"/>
      <c r="T5" s="311" t="s">
        <v>19</v>
      </c>
      <c r="U5" s="322"/>
      <c r="V5" s="322"/>
      <c r="W5" s="323"/>
      <c r="Y5" s="326" t="s">
        <v>24</v>
      </c>
      <c r="Z5" s="327"/>
      <c r="AA5" s="311" t="s">
        <v>20</v>
      </c>
      <c r="AB5" s="322"/>
      <c r="AC5" s="322"/>
      <c r="AD5" s="323"/>
    </row>
    <row r="6" spans="1:31">
      <c r="A6" s="25"/>
      <c r="B6" s="420"/>
      <c r="C6" s="421"/>
      <c r="D6" s="26" t="s">
        <v>3</v>
      </c>
      <c r="E6" s="4" t="s">
        <v>4</v>
      </c>
      <c r="F6" s="30" t="s">
        <v>7</v>
      </c>
      <c r="G6" s="29" t="s">
        <v>3</v>
      </c>
      <c r="H6" s="4" t="s">
        <v>4</v>
      </c>
      <c r="I6" s="30" t="s">
        <v>7</v>
      </c>
      <c r="K6" s="426"/>
      <c r="L6" s="427"/>
      <c r="M6" s="27" t="s">
        <v>3</v>
      </c>
      <c r="N6" s="4" t="s">
        <v>4</v>
      </c>
      <c r="O6" s="28" t="s">
        <v>15</v>
      </c>
      <c r="P6" s="14" t="s">
        <v>7</v>
      </c>
      <c r="R6" s="328"/>
      <c r="S6" s="329"/>
      <c r="T6" s="4" t="s">
        <v>3</v>
      </c>
      <c r="U6" s="4" t="s">
        <v>4</v>
      </c>
      <c r="V6" s="4" t="s">
        <v>15</v>
      </c>
      <c r="W6" s="14" t="s">
        <v>7</v>
      </c>
      <c r="Y6" s="328"/>
      <c r="Z6" s="329"/>
      <c r="AA6" s="27" t="s">
        <v>3</v>
      </c>
      <c r="AB6" s="4" t="s">
        <v>4</v>
      </c>
      <c r="AC6" s="28" t="s">
        <v>15</v>
      </c>
      <c r="AD6" s="14" t="s">
        <v>7</v>
      </c>
    </row>
    <row r="7" spans="1:31" ht="45">
      <c r="A7" s="25"/>
      <c r="B7" s="12">
        <v>1</v>
      </c>
      <c r="C7" s="39" t="s">
        <v>26</v>
      </c>
      <c r="D7" s="41"/>
      <c r="E7" s="41"/>
      <c r="F7" s="23"/>
      <c r="G7" s="41"/>
      <c r="H7" s="41"/>
      <c r="I7" s="31"/>
      <c r="K7" s="330">
        <v>1</v>
      </c>
      <c r="L7" s="437" t="s">
        <v>32</v>
      </c>
      <c r="M7" s="17"/>
      <c r="N7" s="18"/>
      <c r="O7" s="388">
        <f>SUM(N7,N8)</f>
        <v>0</v>
      </c>
      <c r="P7" s="320"/>
      <c r="R7" s="330">
        <v>1</v>
      </c>
      <c r="S7" s="437" t="s">
        <v>32</v>
      </c>
      <c r="T7" s="41"/>
      <c r="U7" s="41"/>
      <c r="V7" s="317">
        <f>SUM(U7,U8)</f>
        <v>0</v>
      </c>
      <c r="W7" s="320"/>
      <c r="Y7" s="330">
        <v>1</v>
      </c>
      <c r="Z7" s="437" t="s">
        <v>32</v>
      </c>
      <c r="AA7" s="41"/>
      <c r="AB7" s="41"/>
      <c r="AC7" s="388">
        <f>SUM(AB7,AB8)</f>
        <v>0</v>
      </c>
      <c r="AD7" s="320"/>
    </row>
    <row r="8" spans="1:31" ht="45">
      <c r="A8" s="25"/>
      <c r="B8" s="12">
        <v>2</v>
      </c>
      <c r="C8" s="38" t="s">
        <v>27</v>
      </c>
      <c r="D8" s="41"/>
      <c r="E8" s="41"/>
      <c r="F8" s="24"/>
      <c r="G8" s="41"/>
      <c r="H8" s="41"/>
      <c r="I8" s="24"/>
      <c r="K8" s="330"/>
      <c r="L8" s="437"/>
      <c r="M8" s="19"/>
      <c r="N8" s="20"/>
      <c r="O8" s="391"/>
      <c r="P8" s="321"/>
      <c r="R8" s="330"/>
      <c r="S8" s="437"/>
      <c r="T8" s="42"/>
      <c r="U8" s="42"/>
      <c r="V8" s="318"/>
      <c r="W8" s="321"/>
      <c r="Y8" s="330"/>
      <c r="Z8" s="437"/>
      <c r="AA8" s="42"/>
      <c r="AB8" s="42"/>
      <c r="AC8" s="391"/>
      <c r="AD8" s="321"/>
    </row>
    <row r="9" spans="1:31" ht="45">
      <c r="A9" s="25"/>
      <c r="B9" s="12">
        <v>3</v>
      </c>
      <c r="C9" s="38" t="s">
        <v>28</v>
      </c>
      <c r="D9" s="41"/>
      <c r="E9" s="41"/>
      <c r="F9" s="24"/>
      <c r="G9" s="41"/>
      <c r="H9" s="41"/>
      <c r="I9" s="24"/>
      <c r="K9" s="330">
        <v>2</v>
      </c>
      <c r="L9" s="437" t="s">
        <v>33</v>
      </c>
      <c r="M9" s="41"/>
      <c r="N9" s="41"/>
      <c r="O9" s="388">
        <f t="shared" ref="O9" si="0">SUM(N9,N10)</f>
        <v>0</v>
      </c>
      <c r="P9" s="320"/>
      <c r="R9" s="330">
        <v>2</v>
      </c>
      <c r="S9" s="437" t="s">
        <v>33</v>
      </c>
      <c r="T9" s="41"/>
      <c r="U9" s="41"/>
      <c r="V9" s="317">
        <f t="shared" ref="V9" si="1">SUM(U9,U10)</f>
        <v>0</v>
      </c>
      <c r="W9" s="320"/>
      <c r="Y9" s="330">
        <v>2</v>
      </c>
      <c r="Z9" s="437" t="s">
        <v>33</v>
      </c>
      <c r="AA9" s="17"/>
      <c r="AB9" s="18"/>
      <c r="AC9" s="388">
        <f t="shared" ref="AC9" si="2">SUM(AB9,AB10)</f>
        <v>0</v>
      </c>
      <c r="AD9" s="320"/>
    </row>
    <row r="10" spans="1:31" ht="45">
      <c r="A10" s="25"/>
      <c r="B10" s="12">
        <v>4</v>
      </c>
      <c r="C10" s="38" t="s">
        <v>29</v>
      </c>
      <c r="D10" s="41"/>
      <c r="E10" s="41"/>
      <c r="F10" s="24"/>
      <c r="G10" s="22"/>
      <c r="H10" s="10"/>
      <c r="I10" s="24"/>
      <c r="K10" s="330"/>
      <c r="L10" s="437"/>
      <c r="M10" s="42"/>
      <c r="N10" s="42"/>
      <c r="O10" s="391"/>
      <c r="P10" s="321"/>
      <c r="R10" s="330"/>
      <c r="S10" s="437"/>
      <c r="T10" s="42"/>
      <c r="U10" s="42"/>
      <c r="V10" s="318"/>
      <c r="W10" s="321"/>
      <c r="Y10" s="330"/>
      <c r="Z10" s="437"/>
      <c r="AA10" s="19"/>
      <c r="AB10" s="20"/>
      <c r="AC10" s="391"/>
      <c r="AD10" s="321"/>
    </row>
    <row r="11" spans="1:31" ht="45">
      <c r="A11" s="25"/>
      <c r="B11" s="12">
        <v>5</v>
      </c>
      <c r="C11" s="38" t="s">
        <v>30</v>
      </c>
      <c r="D11" s="41"/>
      <c r="E11" s="41"/>
      <c r="F11" s="24"/>
      <c r="G11" s="41"/>
      <c r="H11" s="41"/>
      <c r="I11" s="24"/>
      <c r="K11" s="330">
        <v>3</v>
      </c>
      <c r="L11" s="437" t="s">
        <v>34</v>
      </c>
      <c r="M11" s="17"/>
      <c r="N11" s="18"/>
      <c r="O11" s="388">
        <f t="shared" ref="O11" si="3">SUM(N11,N12)</f>
        <v>0</v>
      </c>
      <c r="P11" s="320"/>
      <c r="R11" s="330">
        <v>3</v>
      </c>
      <c r="S11" s="437" t="s">
        <v>34</v>
      </c>
      <c r="T11" s="41"/>
      <c r="U11" s="41"/>
      <c r="V11" s="317">
        <f t="shared" ref="V11" si="4">SUM(U11,U12)</f>
        <v>0</v>
      </c>
      <c r="W11" s="320"/>
      <c r="Y11" s="330">
        <v>3</v>
      </c>
      <c r="Z11" s="437" t="s">
        <v>34</v>
      </c>
      <c r="AA11" s="17"/>
      <c r="AB11" s="18"/>
      <c r="AC11" s="388">
        <f t="shared" ref="AC11:AC29" si="5">SUM(AB11,AB12)</f>
        <v>0</v>
      </c>
      <c r="AD11" s="320"/>
    </row>
    <row r="12" spans="1:31" ht="45">
      <c r="A12" s="25"/>
      <c r="B12" s="12">
        <v>6</v>
      </c>
      <c r="C12" s="38" t="s">
        <v>31</v>
      </c>
      <c r="D12" s="21"/>
      <c r="E12" s="8"/>
      <c r="F12" s="24"/>
      <c r="G12" s="22"/>
      <c r="H12" s="10"/>
      <c r="I12" s="24"/>
      <c r="K12" s="330"/>
      <c r="L12" s="437"/>
      <c r="M12" s="2"/>
      <c r="N12" s="3"/>
      <c r="O12" s="391"/>
      <c r="P12" s="321"/>
      <c r="R12" s="330"/>
      <c r="S12" s="437"/>
      <c r="T12" s="42"/>
      <c r="U12" s="42"/>
      <c r="V12" s="318"/>
      <c r="W12" s="321"/>
      <c r="Y12" s="330"/>
      <c r="Z12" s="437"/>
      <c r="AA12" s="2"/>
      <c r="AB12" s="3"/>
      <c r="AC12" s="391"/>
      <c r="AD12" s="321"/>
    </row>
    <row r="13" spans="1:31" ht="30">
      <c r="A13" s="25"/>
      <c r="B13" s="12">
        <v>7</v>
      </c>
      <c r="C13" s="38" t="s">
        <v>53</v>
      </c>
      <c r="D13" s="21"/>
      <c r="E13" s="41"/>
      <c r="F13" s="23"/>
      <c r="G13" s="41"/>
      <c r="H13" s="41"/>
      <c r="I13" s="23"/>
      <c r="K13" s="330">
        <v>4</v>
      </c>
      <c r="L13" s="437" t="s">
        <v>35</v>
      </c>
      <c r="M13" s="17"/>
      <c r="N13" s="18"/>
      <c r="O13" s="388">
        <f t="shared" ref="O13" si="6">SUM(N13,N14)</f>
        <v>0</v>
      </c>
      <c r="P13" s="320"/>
      <c r="R13" s="330">
        <v>4</v>
      </c>
      <c r="S13" s="437" t="s">
        <v>35</v>
      </c>
      <c r="T13" s="17"/>
      <c r="U13" s="18"/>
      <c r="V13" s="317">
        <f t="shared" ref="V13" si="7">SUM(U13,U14)</f>
        <v>0</v>
      </c>
      <c r="W13" s="320"/>
      <c r="Y13" s="330">
        <v>4</v>
      </c>
      <c r="Z13" s="437" t="s">
        <v>35</v>
      </c>
      <c r="AA13" s="41"/>
      <c r="AB13" s="41"/>
      <c r="AC13" s="388">
        <f t="shared" si="5"/>
        <v>0</v>
      </c>
      <c r="AD13" s="320"/>
    </row>
    <row r="14" spans="1:31" ht="30">
      <c r="A14" s="25"/>
      <c r="B14" s="12">
        <v>8</v>
      </c>
      <c r="C14" s="38" t="s">
        <v>54</v>
      </c>
      <c r="D14" s="41"/>
      <c r="E14" s="41"/>
      <c r="F14" s="23"/>
      <c r="G14" s="41"/>
      <c r="H14" s="41"/>
      <c r="I14" s="23"/>
      <c r="K14" s="330"/>
      <c r="L14" s="437"/>
      <c r="M14" s="2"/>
      <c r="N14" s="3"/>
      <c r="O14" s="391"/>
      <c r="P14" s="321"/>
      <c r="R14" s="330"/>
      <c r="S14" s="437"/>
      <c r="T14" s="19"/>
      <c r="U14" s="20"/>
      <c r="V14" s="318"/>
      <c r="W14" s="321"/>
      <c r="Y14" s="330"/>
      <c r="Z14" s="437"/>
      <c r="AA14" s="42"/>
      <c r="AB14" s="42"/>
      <c r="AC14" s="391"/>
      <c r="AD14" s="321"/>
    </row>
    <row r="15" spans="1:31" ht="30">
      <c r="A15" s="25"/>
      <c r="B15" s="12">
        <v>9</v>
      </c>
      <c r="C15" s="38" t="s">
        <v>55</v>
      </c>
      <c r="D15" s="7"/>
      <c r="E15" s="8"/>
      <c r="F15" s="23"/>
      <c r="G15" s="41"/>
      <c r="H15" s="41"/>
      <c r="I15" s="23"/>
      <c r="K15" s="330">
        <v>5</v>
      </c>
      <c r="L15" s="437" t="s">
        <v>36</v>
      </c>
      <c r="M15" s="41"/>
      <c r="N15" s="41"/>
      <c r="O15" s="388">
        <f t="shared" ref="O15" si="8">SUM(N15,N16)</f>
        <v>0</v>
      </c>
      <c r="P15" s="320"/>
      <c r="R15" s="330">
        <v>5</v>
      </c>
      <c r="S15" s="437" t="s">
        <v>36</v>
      </c>
      <c r="T15" s="17"/>
      <c r="U15" s="32"/>
      <c r="V15" s="317">
        <f t="shared" ref="V15" si="9">SUM(U15,U16)</f>
        <v>0</v>
      </c>
      <c r="W15" s="320"/>
      <c r="Y15" s="330">
        <v>5</v>
      </c>
      <c r="Z15" s="437" t="s">
        <v>36</v>
      </c>
      <c r="AA15" s="41"/>
      <c r="AB15" s="41"/>
      <c r="AC15" s="388">
        <f t="shared" si="5"/>
        <v>0</v>
      </c>
      <c r="AD15" s="320"/>
    </row>
    <row r="16" spans="1:31" ht="30">
      <c r="A16" s="25"/>
      <c r="B16" s="12">
        <v>10</v>
      </c>
      <c r="C16" s="38" t="s">
        <v>56</v>
      </c>
      <c r="D16" s="41"/>
      <c r="E16" s="41"/>
      <c r="F16" s="23"/>
      <c r="G16" s="41"/>
      <c r="H16" s="41"/>
      <c r="I16" s="23"/>
      <c r="K16" s="330"/>
      <c r="L16" s="437"/>
      <c r="M16" s="42"/>
      <c r="N16" s="42"/>
      <c r="O16" s="391"/>
      <c r="P16" s="321"/>
      <c r="R16" s="330"/>
      <c r="S16" s="437"/>
      <c r="T16" s="2"/>
      <c r="U16" s="11"/>
      <c r="V16" s="318"/>
      <c r="W16" s="321"/>
      <c r="Y16" s="330"/>
      <c r="Z16" s="437"/>
      <c r="AA16" s="42"/>
      <c r="AB16" s="42"/>
      <c r="AC16" s="391"/>
      <c r="AD16" s="321"/>
    </row>
    <row r="17" spans="1:30" ht="30">
      <c r="A17" s="25"/>
      <c r="B17" s="12">
        <v>11</v>
      </c>
      <c r="C17" s="38" t="s">
        <v>57</v>
      </c>
      <c r="D17" s="41"/>
      <c r="E17" s="41"/>
      <c r="F17" s="23"/>
      <c r="G17" s="41"/>
      <c r="H17" s="41"/>
      <c r="I17" s="23"/>
      <c r="K17" s="330">
        <v>6</v>
      </c>
      <c r="L17" s="437" t="s">
        <v>37</v>
      </c>
      <c r="M17" s="17"/>
      <c r="N17" s="18"/>
      <c r="O17" s="388">
        <f t="shared" ref="O17" si="10">SUM(N17,N18)</f>
        <v>0</v>
      </c>
      <c r="P17" s="320"/>
      <c r="R17" s="330">
        <v>6</v>
      </c>
      <c r="S17" s="437" t="s">
        <v>37</v>
      </c>
      <c r="T17" s="17"/>
      <c r="U17" s="32"/>
      <c r="V17" s="317">
        <f t="shared" ref="V17" si="11">SUM(U17,U18)</f>
        <v>0</v>
      </c>
      <c r="W17" s="320"/>
      <c r="Y17" s="330">
        <v>6</v>
      </c>
      <c r="Z17" s="437" t="s">
        <v>37</v>
      </c>
      <c r="AA17" s="17"/>
      <c r="AB17" s="18"/>
      <c r="AC17" s="388">
        <f t="shared" si="5"/>
        <v>0</v>
      </c>
      <c r="AD17" s="320"/>
    </row>
    <row r="18" spans="1:30" ht="30">
      <c r="A18" s="25"/>
      <c r="B18" s="15">
        <v>12</v>
      </c>
      <c r="C18" s="38" t="s">
        <v>58</v>
      </c>
      <c r="D18" s="7"/>
      <c r="E18" s="8"/>
      <c r="F18" s="23"/>
      <c r="G18" s="9"/>
      <c r="H18" s="10"/>
      <c r="I18" s="23"/>
      <c r="K18" s="330"/>
      <c r="L18" s="437"/>
      <c r="M18" s="2"/>
      <c r="N18" s="3"/>
      <c r="O18" s="391"/>
      <c r="P18" s="321"/>
      <c r="R18" s="330"/>
      <c r="S18" s="437"/>
      <c r="T18" s="2"/>
      <c r="U18" s="11"/>
      <c r="V18" s="318"/>
      <c r="W18" s="321"/>
      <c r="Y18" s="330"/>
      <c r="Z18" s="437"/>
      <c r="AA18" s="2"/>
      <c r="AB18" s="3"/>
      <c r="AC18" s="391"/>
      <c r="AD18" s="321"/>
    </row>
    <row r="19" spans="1:30">
      <c r="A19" s="25"/>
      <c r="B19" s="12">
        <v>13</v>
      </c>
      <c r="C19" s="118" t="s">
        <v>5</v>
      </c>
      <c r="D19" s="119"/>
      <c r="E19" s="120"/>
      <c r="F19" s="121"/>
      <c r="G19" s="122"/>
      <c r="H19" s="123"/>
      <c r="I19" s="121"/>
      <c r="K19" s="330">
        <v>7</v>
      </c>
      <c r="L19" s="434" t="s">
        <v>5</v>
      </c>
      <c r="M19" s="60"/>
      <c r="N19" s="60"/>
      <c r="O19" s="441">
        <f>SUM(N19,N20)</f>
        <v>0</v>
      </c>
      <c r="P19" s="435"/>
      <c r="R19" s="330">
        <v>7</v>
      </c>
      <c r="S19" s="434" t="s">
        <v>5</v>
      </c>
      <c r="T19" s="109"/>
      <c r="U19" s="109"/>
      <c r="V19" s="331">
        <f>SUM(U19,U20)</f>
        <v>0</v>
      </c>
      <c r="W19" s="435"/>
      <c r="Y19" s="330">
        <v>7</v>
      </c>
      <c r="Z19" s="434" t="s">
        <v>5</v>
      </c>
      <c r="AA19" s="60"/>
      <c r="AB19" s="60"/>
      <c r="AC19" s="331">
        <f>SUM(AB19,AB20)</f>
        <v>0</v>
      </c>
      <c r="AD19" s="435"/>
    </row>
    <row r="20" spans="1:30">
      <c r="A20" s="25"/>
      <c r="B20" s="12">
        <v>14</v>
      </c>
      <c r="C20" s="1" t="s">
        <v>4</v>
      </c>
      <c r="D20" s="41"/>
      <c r="E20" s="41"/>
      <c r="F20" s="16"/>
      <c r="G20" s="41"/>
      <c r="H20" s="41"/>
      <c r="I20" s="16"/>
      <c r="K20" s="330"/>
      <c r="L20" s="434"/>
      <c r="M20" s="116"/>
      <c r="N20" s="117"/>
      <c r="O20" s="442"/>
      <c r="P20" s="436"/>
      <c r="R20" s="330"/>
      <c r="S20" s="434"/>
      <c r="T20" s="110"/>
      <c r="U20" s="110"/>
      <c r="V20" s="332"/>
      <c r="W20" s="436"/>
      <c r="Y20" s="330"/>
      <c r="Z20" s="434"/>
      <c r="AA20" s="127"/>
      <c r="AB20" s="117"/>
      <c r="AC20" s="332"/>
      <c r="AD20" s="436"/>
    </row>
    <row r="21" spans="1:30">
      <c r="A21" s="25"/>
      <c r="B21" s="12">
        <v>15</v>
      </c>
      <c r="C21" s="1" t="s">
        <v>4</v>
      </c>
      <c r="D21" s="41"/>
      <c r="E21" s="41"/>
      <c r="F21" s="16"/>
      <c r="G21" s="41"/>
      <c r="H21" s="41"/>
      <c r="I21" s="16"/>
      <c r="K21" s="330">
        <v>8</v>
      </c>
      <c r="L21" s="316" t="s">
        <v>4</v>
      </c>
      <c r="M21" s="68"/>
      <c r="N21" s="46"/>
      <c r="O21" s="388">
        <f t="shared" ref="O21" si="12">SUM(N21,N22)</f>
        <v>0</v>
      </c>
      <c r="P21" s="314"/>
      <c r="R21" s="330">
        <v>8</v>
      </c>
      <c r="S21" s="316" t="s">
        <v>4</v>
      </c>
      <c r="T21" s="41"/>
      <c r="U21" s="41"/>
      <c r="V21" s="317">
        <f t="shared" ref="V21" si="13">SUM(U21,U22)</f>
        <v>0</v>
      </c>
      <c r="W21" s="314"/>
      <c r="Y21" s="330">
        <v>8</v>
      </c>
      <c r="Z21" s="316" t="s">
        <v>4</v>
      </c>
      <c r="AA21" s="41"/>
      <c r="AB21" s="41"/>
      <c r="AC21" s="388">
        <f t="shared" si="5"/>
        <v>0</v>
      </c>
      <c r="AD21" s="314"/>
    </row>
    <row r="22" spans="1:30">
      <c r="A22" s="25"/>
      <c r="B22" s="12">
        <v>16</v>
      </c>
      <c r="C22" s="1" t="s">
        <v>4</v>
      </c>
      <c r="D22" s="41"/>
      <c r="E22" s="41"/>
      <c r="F22" s="16"/>
      <c r="G22" s="41"/>
      <c r="H22" s="41"/>
      <c r="I22" s="16"/>
      <c r="K22" s="330"/>
      <c r="L22" s="316"/>
      <c r="M22" s="76"/>
      <c r="N22" s="69"/>
      <c r="O22" s="391"/>
      <c r="P22" s="315"/>
      <c r="R22" s="330"/>
      <c r="S22" s="316"/>
      <c r="T22" s="42"/>
      <c r="U22" s="42"/>
      <c r="V22" s="318"/>
      <c r="W22" s="315"/>
      <c r="Y22" s="330"/>
      <c r="Z22" s="316"/>
      <c r="AA22" s="42"/>
      <c r="AB22" s="42"/>
      <c r="AC22" s="391"/>
      <c r="AD22" s="315"/>
    </row>
    <row r="23" spans="1:30">
      <c r="A23" s="25"/>
      <c r="B23" s="12">
        <v>17</v>
      </c>
      <c r="C23" s="1" t="s">
        <v>4</v>
      </c>
      <c r="D23" s="41"/>
      <c r="E23" s="41"/>
      <c r="F23" s="16"/>
      <c r="G23" s="41"/>
      <c r="H23" s="41"/>
      <c r="I23" s="16"/>
      <c r="K23" s="330">
        <v>9</v>
      </c>
      <c r="L23" s="316" t="s">
        <v>4</v>
      </c>
      <c r="M23" s="45"/>
      <c r="O23" s="342">
        <f>SUM(N23,N24)</f>
        <v>0</v>
      </c>
      <c r="P23" s="314"/>
      <c r="R23" s="330">
        <v>9</v>
      </c>
      <c r="S23" s="316" t="s">
        <v>4</v>
      </c>
      <c r="T23" s="41"/>
      <c r="U23" s="41"/>
      <c r="V23" s="317">
        <f>SUM(U23,U24)</f>
        <v>0</v>
      </c>
      <c r="W23" s="314"/>
      <c r="Y23" s="330">
        <v>9</v>
      </c>
      <c r="Z23" s="316" t="s">
        <v>4</v>
      </c>
      <c r="AA23" s="41"/>
      <c r="AB23" s="41"/>
      <c r="AC23" s="388">
        <f t="shared" si="5"/>
        <v>0</v>
      </c>
      <c r="AD23" s="314"/>
    </row>
    <row r="24" spans="1:30">
      <c r="A24" s="25"/>
      <c r="B24" s="12">
        <v>18</v>
      </c>
      <c r="C24" s="1" t="s">
        <v>4</v>
      </c>
      <c r="D24" s="41"/>
      <c r="E24" s="41"/>
      <c r="F24" s="16"/>
      <c r="G24" s="41"/>
      <c r="H24" s="41"/>
      <c r="I24" s="16"/>
      <c r="K24" s="330"/>
      <c r="L24" s="316"/>
      <c r="N24" s="69"/>
      <c r="O24" s="343"/>
      <c r="P24" s="315"/>
      <c r="R24" s="330"/>
      <c r="S24" s="316"/>
      <c r="T24" s="42"/>
      <c r="U24" s="42"/>
      <c r="V24" s="318"/>
      <c r="W24" s="315"/>
      <c r="Y24" s="330"/>
      <c r="Z24" s="316"/>
      <c r="AA24" s="42"/>
      <c r="AB24" s="42"/>
      <c r="AC24" s="391"/>
      <c r="AD24" s="315"/>
    </row>
    <row r="25" spans="1:30">
      <c r="A25" s="25"/>
      <c r="B25" s="12">
        <v>19</v>
      </c>
      <c r="C25" s="1" t="s">
        <v>4</v>
      </c>
      <c r="D25" s="41"/>
      <c r="E25" s="41"/>
      <c r="F25" s="23"/>
      <c r="G25" s="41"/>
      <c r="H25" s="41"/>
      <c r="I25" s="36"/>
      <c r="K25" s="330">
        <v>10</v>
      </c>
      <c r="L25" s="316" t="s">
        <v>4</v>
      </c>
      <c r="M25" s="45"/>
      <c r="N25" s="45"/>
      <c r="O25" s="388">
        <f t="shared" ref="O25" si="14">SUM(N25,N26)</f>
        <v>0</v>
      </c>
      <c r="P25" s="314"/>
      <c r="R25" s="330">
        <v>10</v>
      </c>
      <c r="S25" s="316" t="s">
        <v>4</v>
      </c>
      <c r="T25" s="41"/>
      <c r="U25" s="41"/>
      <c r="V25" s="317">
        <f>SUM(U25,U26)</f>
        <v>0</v>
      </c>
      <c r="W25" s="314"/>
      <c r="Y25" s="330">
        <v>10</v>
      </c>
      <c r="Z25" s="316" t="s">
        <v>4</v>
      </c>
      <c r="AA25" s="41"/>
      <c r="AB25" s="41"/>
      <c r="AC25" s="388">
        <f t="shared" si="5"/>
        <v>0</v>
      </c>
      <c r="AD25" s="314"/>
    </row>
    <row r="26" spans="1:30">
      <c r="A26" s="25"/>
      <c r="B26" s="12">
        <v>20</v>
      </c>
      <c r="C26" s="1" t="s">
        <v>4</v>
      </c>
      <c r="D26" s="41"/>
      <c r="E26" s="41"/>
      <c r="F26" s="23"/>
      <c r="G26" s="41"/>
      <c r="H26" s="41"/>
      <c r="I26" s="23"/>
      <c r="K26" s="330"/>
      <c r="L26" s="316"/>
      <c r="M26" s="76"/>
      <c r="N26" s="70"/>
      <c r="O26" s="391"/>
      <c r="P26" s="315"/>
      <c r="R26" s="330"/>
      <c r="S26" s="316"/>
      <c r="T26" s="42"/>
      <c r="U26" s="42"/>
      <c r="V26" s="318"/>
      <c r="W26" s="315"/>
      <c r="Y26" s="330"/>
      <c r="Z26" s="316"/>
      <c r="AA26" s="42"/>
      <c r="AB26" s="42"/>
      <c r="AC26" s="391"/>
      <c r="AD26" s="315"/>
    </row>
    <row r="27" spans="1:30">
      <c r="A27" s="25"/>
      <c r="B27" s="12">
        <v>21</v>
      </c>
      <c r="C27" s="1" t="s">
        <v>4</v>
      </c>
      <c r="D27" s="41"/>
      <c r="E27" s="41"/>
      <c r="F27" s="23"/>
      <c r="G27" s="41"/>
      <c r="H27" s="41"/>
      <c r="I27" s="23"/>
      <c r="K27" s="330">
        <v>11</v>
      </c>
      <c r="L27" s="316" t="s">
        <v>4</v>
      </c>
      <c r="M27" s="68"/>
      <c r="N27" s="46"/>
      <c r="O27" s="388">
        <f t="shared" ref="O27" si="15">SUM(N27,N28)</f>
        <v>0</v>
      </c>
      <c r="P27" s="314"/>
      <c r="R27" s="330">
        <v>11</v>
      </c>
      <c r="S27" s="316" t="s">
        <v>4</v>
      </c>
      <c r="T27" s="41"/>
      <c r="U27" s="41"/>
      <c r="V27" s="317">
        <f t="shared" ref="V27" si="16">SUM(U27,U28)</f>
        <v>0</v>
      </c>
      <c r="W27" s="314"/>
      <c r="Y27" s="330">
        <v>11</v>
      </c>
      <c r="Z27" s="316" t="s">
        <v>4</v>
      </c>
      <c r="AA27" s="41"/>
      <c r="AB27" s="41"/>
      <c r="AC27" s="388">
        <f t="shared" si="5"/>
        <v>0</v>
      </c>
      <c r="AD27" s="314"/>
    </row>
    <row r="28" spans="1:30">
      <c r="A28" s="25"/>
      <c r="B28" s="12">
        <v>22</v>
      </c>
      <c r="C28" s="1" t="s">
        <v>4</v>
      </c>
      <c r="D28" s="41"/>
      <c r="E28" s="41"/>
      <c r="F28" s="23"/>
      <c r="G28" s="41"/>
      <c r="H28" s="41"/>
      <c r="I28" s="23"/>
      <c r="K28" s="330"/>
      <c r="L28" s="316"/>
      <c r="M28" s="76"/>
      <c r="N28" s="70"/>
      <c r="O28" s="391"/>
      <c r="P28" s="315"/>
      <c r="R28" s="330"/>
      <c r="S28" s="316"/>
      <c r="T28" s="42"/>
      <c r="U28" s="42"/>
      <c r="V28" s="318"/>
      <c r="W28" s="315"/>
      <c r="Y28" s="330"/>
      <c r="Z28" s="316"/>
      <c r="AA28" s="42"/>
      <c r="AB28" s="42"/>
      <c r="AC28" s="391"/>
      <c r="AD28" s="315"/>
    </row>
    <row r="29" spans="1:30">
      <c r="A29" s="25"/>
      <c r="B29" s="12">
        <v>23</v>
      </c>
      <c r="C29" s="1" t="s">
        <v>4</v>
      </c>
      <c r="D29" s="41"/>
      <c r="E29" s="41"/>
      <c r="F29" s="23"/>
      <c r="G29" s="41"/>
      <c r="H29" s="41"/>
      <c r="I29" s="23"/>
      <c r="K29" s="330">
        <v>12</v>
      </c>
      <c r="L29" s="316" t="s">
        <v>4</v>
      </c>
      <c r="M29" s="68"/>
      <c r="N29" s="46"/>
      <c r="O29" s="388">
        <f t="shared" ref="O29" si="17">SUM(N29,N30)</f>
        <v>0</v>
      </c>
      <c r="P29" s="320"/>
      <c r="R29" s="330">
        <v>12</v>
      </c>
      <c r="S29" s="316" t="s">
        <v>4</v>
      </c>
      <c r="T29" s="41"/>
      <c r="U29" s="41"/>
      <c r="V29" s="317">
        <f t="shared" ref="V29" si="18">SUM(U29,U30)</f>
        <v>0</v>
      </c>
      <c r="W29" s="314"/>
      <c r="Y29" s="330">
        <v>12</v>
      </c>
      <c r="Z29" s="316" t="s">
        <v>4</v>
      </c>
      <c r="AA29" s="41"/>
      <c r="AB29" s="41"/>
      <c r="AC29" s="388">
        <f t="shared" si="5"/>
        <v>0</v>
      </c>
      <c r="AD29" s="320"/>
    </row>
    <row r="30" spans="1:30" ht="15.75" thickBot="1">
      <c r="A30" s="25"/>
      <c r="B30" s="13">
        <v>24</v>
      </c>
      <c r="C30" s="53" t="s">
        <v>4</v>
      </c>
      <c r="D30" s="41"/>
      <c r="E30" s="41"/>
      <c r="F30" s="23"/>
      <c r="G30" s="41"/>
      <c r="H30" s="41"/>
      <c r="I30" s="23"/>
      <c r="J30" s="65"/>
      <c r="K30" s="433"/>
      <c r="L30" s="338"/>
      <c r="M30" s="76"/>
      <c r="N30" s="70"/>
      <c r="O30" s="391"/>
      <c r="P30" s="321"/>
      <c r="R30" s="432"/>
      <c r="S30" s="338"/>
      <c r="T30" s="42"/>
      <c r="U30" s="42"/>
      <c r="V30" s="318"/>
      <c r="W30" s="315"/>
      <c r="Y30" s="432"/>
      <c r="Z30" s="316"/>
      <c r="AA30" s="85"/>
      <c r="AB30" s="79"/>
      <c r="AC30" s="391"/>
      <c r="AD30" s="321"/>
    </row>
    <row r="31" spans="1:30" ht="15" customHeight="1">
      <c r="A31" s="96"/>
      <c r="B31" s="56"/>
      <c r="C31" s="55" t="s">
        <v>4</v>
      </c>
      <c r="D31" s="41"/>
      <c r="E31" s="41"/>
      <c r="F31" s="23"/>
      <c r="G31" s="41"/>
      <c r="H31" s="41"/>
      <c r="I31" s="23"/>
      <c r="J31" s="65"/>
      <c r="L31" s="316" t="s">
        <v>4</v>
      </c>
      <c r="M31" s="68"/>
      <c r="N31" s="46"/>
      <c r="O31" s="100">
        <f>SUM(N31,N32)</f>
        <v>0</v>
      </c>
      <c r="P31" s="320"/>
      <c r="Q31" s="66"/>
      <c r="S31" s="316" t="s">
        <v>4</v>
      </c>
      <c r="T31" s="41"/>
      <c r="U31" s="41"/>
      <c r="V31" s="317">
        <f t="shared" ref="V31" si="19">SUM(U31,U32)</f>
        <v>0</v>
      </c>
      <c r="W31" s="444"/>
      <c r="X31" s="66"/>
      <c r="Z31" s="438" t="s">
        <v>4</v>
      </c>
      <c r="AA31" s="41"/>
      <c r="AB31" s="41"/>
      <c r="AC31" s="388">
        <f t="shared" ref="AC31" si="20">SUM(AB31,AB32)</f>
        <v>0</v>
      </c>
      <c r="AD31" s="320"/>
    </row>
    <row r="32" spans="1:30">
      <c r="A32" s="96"/>
      <c r="B32" s="57"/>
      <c r="C32" s="55" t="s">
        <v>4</v>
      </c>
      <c r="D32" s="44"/>
      <c r="E32" s="44"/>
      <c r="F32" s="23"/>
      <c r="G32" s="41"/>
      <c r="H32" s="41"/>
      <c r="I32" s="23"/>
      <c r="J32" s="65"/>
      <c r="L32" s="338"/>
      <c r="M32" s="69"/>
      <c r="N32" s="64"/>
      <c r="O32" s="101"/>
      <c r="P32" s="321"/>
      <c r="Q32" s="66"/>
      <c r="S32" s="338"/>
      <c r="T32" s="42"/>
      <c r="U32" s="42"/>
      <c r="V32" s="318"/>
      <c r="W32" s="444"/>
      <c r="X32" s="66"/>
      <c r="Z32" s="316"/>
      <c r="AA32" s="85"/>
      <c r="AB32" s="79"/>
      <c r="AC32" s="391"/>
      <c r="AD32" s="321"/>
    </row>
    <row r="33" spans="1:30" ht="15.75" thickBot="1">
      <c r="A33" s="96"/>
      <c r="B33" s="57"/>
      <c r="C33" s="113" t="s">
        <v>4</v>
      </c>
      <c r="D33" s="44"/>
      <c r="E33" s="45"/>
      <c r="F33" s="75"/>
      <c r="G33" s="112"/>
      <c r="H33" s="73"/>
      <c r="I33" s="74"/>
      <c r="J33" s="65"/>
      <c r="L33" s="316" t="s">
        <v>4</v>
      </c>
      <c r="M33" s="47"/>
      <c r="N33" s="45"/>
      <c r="O33" s="388">
        <f>SUM(N33,N34)</f>
        <v>0</v>
      </c>
      <c r="P33" s="339"/>
      <c r="Q33" s="66"/>
      <c r="S33" s="316" t="s">
        <v>4</v>
      </c>
      <c r="T33" s="41"/>
      <c r="U33" s="41"/>
      <c r="V33" s="317">
        <f t="shared" ref="V33" si="21">SUM(U33,U34)</f>
        <v>0</v>
      </c>
      <c r="W33" s="314"/>
      <c r="X33" s="66"/>
      <c r="Z33" s="438" t="s">
        <v>4</v>
      </c>
      <c r="AA33" s="42"/>
      <c r="AB33" s="42"/>
      <c r="AC33" s="388">
        <f t="shared" ref="AC33" si="22">SUM(AB33,AB34)</f>
        <v>0</v>
      </c>
      <c r="AD33" s="320"/>
    </row>
    <row r="34" spans="1:30" ht="16.5" thickTop="1" thickBot="1">
      <c r="A34" s="96"/>
      <c r="C34" s="115" t="s">
        <v>4</v>
      </c>
      <c r="D34" s="76"/>
      <c r="E34" s="50"/>
      <c r="F34" s="51"/>
      <c r="G34" s="91"/>
      <c r="J34" s="65"/>
      <c r="L34" s="316"/>
      <c r="M34" s="69"/>
      <c r="N34" s="76"/>
      <c r="O34" s="391"/>
      <c r="P34" s="339"/>
      <c r="Q34" s="66"/>
      <c r="S34" s="316"/>
      <c r="T34" s="42"/>
      <c r="U34" s="42"/>
      <c r="V34" s="318"/>
      <c r="W34" s="315"/>
      <c r="X34" s="66"/>
      <c r="Z34" s="316"/>
      <c r="AA34" s="85"/>
      <c r="AB34" s="79"/>
      <c r="AC34" s="391"/>
      <c r="AD34" s="321"/>
    </row>
    <row r="35" spans="1:30" ht="16.5" thickTop="1" thickBot="1">
      <c r="A35" s="96"/>
      <c r="C35" s="114"/>
      <c r="D35" s="114"/>
      <c r="J35" s="65"/>
      <c r="L35" s="438" t="s">
        <v>4</v>
      </c>
      <c r="M35" s="77"/>
      <c r="N35" s="45"/>
      <c r="O35" s="388">
        <f>SUM(N35,N36)</f>
        <v>0</v>
      </c>
      <c r="P35" s="320"/>
      <c r="Q35" s="66"/>
      <c r="S35" s="316" t="s">
        <v>4</v>
      </c>
      <c r="T35" s="125"/>
      <c r="U35" s="41"/>
      <c r="V35" s="317">
        <f t="shared" ref="V35" si="23">SUM(U35,U36)</f>
        <v>0</v>
      </c>
      <c r="W35" s="314"/>
      <c r="X35" s="66"/>
      <c r="Z35" s="316" t="s">
        <v>4</v>
      </c>
      <c r="AA35" s="42"/>
      <c r="AB35" s="42"/>
      <c r="AC35" s="388">
        <f t="shared" ref="AC35" si="24">SUM(AB35,AB36)</f>
        <v>0</v>
      </c>
      <c r="AD35" s="339"/>
    </row>
    <row r="36" spans="1:30" ht="16.5" thickTop="1" thickBot="1">
      <c r="A36" s="96"/>
      <c r="B36" s="97"/>
      <c r="C36" s="98"/>
      <c r="D36" s="98"/>
      <c r="E36" s="98"/>
      <c r="F36" s="98"/>
      <c r="G36" s="98"/>
      <c r="H36" s="98"/>
      <c r="I36" s="99"/>
      <c r="J36" s="65"/>
      <c r="L36" s="338"/>
      <c r="M36" s="69"/>
      <c r="N36" s="69"/>
      <c r="O36" s="391"/>
      <c r="P36" s="339"/>
      <c r="Q36" s="66"/>
      <c r="S36" s="440"/>
      <c r="T36" s="126"/>
      <c r="U36" s="108"/>
      <c r="V36" s="445"/>
      <c r="W36" s="413"/>
      <c r="X36" s="66"/>
      <c r="Z36" s="440"/>
      <c r="AA36" s="126"/>
      <c r="AB36" s="128"/>
      <c r="AC36" s="396"/>
      <c r="AD36" s="443"/>
    </row>
    <row r="37" spans="1:30" ht="16.5" thickTop="1" thickBot="1">
      <c r="A37" s="96"/>
      <c r="B37" s="72" t="s">
        <v>42</v>
      </c>
      <c r="C37" s="44" t="s">
        <v>41</v>
      </c>
      <c r="D37" s="44"/>
      <c r="E37" s="44"/>
      <c r="F37" s="44"/>
      <c r="G37" s="77"/>
      <c r="H37" s="45"/>
      <c r="I37" s="49"/>
      <c r="J37" s="65"/>
      <c r="L37" s="316" t="s">
        <v>4</v>
      </c>
      <c r="M37" s="76"/>
      <c r="N37" s="70"/>
      <c r="O37" s="388">
        <f>SUM(N37,N38)</f>
        <v>0</v>
      </c>
      <c r="P37" s="320"/>
      <c r="Q37" s="66"/>
      <c r="W37" s="107"/>
      <c r="X37" s="66"/>
      <c r="AD37" s="65"/>
    </row>
    <row r="38" spans="1:30" ht="16.5" thickTop="1" thickBot="1">
      <c r="A38" s="96"/>
      <c r="B38" s="72" t="s">
        <v>43</v>
      </c>
      <c r="C38" s="44" t="s">
        <v>41</v>
      </c>
      <c r="D38" s="44"/>
      <c r="E38" s="44"/>
      <c r="F38" s="44"/>
      <c r="G38" s="45"/>
      <c r="H38" s="44"/>
      <c r="I38" s="49"/>
      <c r="J38" s="65"/>
      <c r="L38" s="440"/>
      <c r="M38" s="80"/>
      <c r="N38" s="80"/>
      <c r="O38" s="396"/>
      <c r="P38" s="443"/>
      <c r="R38" s="97"/>
      <c r="S38" s="98"/>
      <c r="T38" s="98"/>
      <c r="U38" s="98"/>
      <c r="V38" s="98"/>
      <c r="W38" s="99"/>
      <c r="X38" s="66"/>
      <c r="AD38" s="65"/>
    </row>
    <row r="39" spans="1:30" ht="15.75" thickTop="1">
      <c r="A39" s="96"/>
      <c r="B39" s="72" t="s">
        <v>44</v>
      </c>
      <c r="C39" s="44" t="s">
        <v>41</v>
      </c>
      <c r="D39" s="44"/>
      <c r="E39" s="44"/>
      <c r="F39" s="44"/>
      <c r="G39" s="44"/>
      <c r="H39" s="44"/>
      <c r="I39" s="49"/>
      <c r="J39" s="65"/>
      <c r="P39" s="65"/>
      <c r="R39" s="366" t="s">
        <v>42</v>
      </c>
      <c r="S39" s="342" t="s">
        <v>51</v>
      </c>
      <c r="T39" s="41"/>
      <c r="U39" s="41"/>
      <c r="V39" s="342">
        <f>SUM(U39,U40)</f>
        <v>0</v>
      </c>
      <c r="W39" s="89"/>
      <c r="Y39" s="97"/>
      <c r="Z39" s="98"/>
      <c r="AA39" s="98"/>
      <c r="AB39" s="98"/>
      <c r="AC39" s="98"/>
      <c r="AD39" s="124"/>
    </row>
    <row r="40" spans="1:30" ht="15.75" thickBot="1">
      <c r="A40" s="96"/>
      <c r="B40" s="72" t="s">
        <v>45</v>
      </c>
      <c r="C40" s="44" t="s">
        <v>41</v>
      </c>
      <c r="D40" s="44"/>
      <c r="E40" s="44"/>
      <c r="F40" s="44"/>
      <c r="G40" s="44"/>
      <c r="H40" s="44"/>
      <c r="I40" s="49"/>
      <c r="J40" s="65"/>
      <c r="P40" s="65"/>
      <c r="R40" s="364"/>
      <c r="S40" s="343"/>
      <c r="T40" s="42"/>
      <c r="U40" s="42"/>
      <c r="V40" s="343"/>
      <c r="W40" s="90"/>
      <c r="Y40" s="366" t="s">
        <v>42</v>
      </c>
      <c r="Z40" s="342" t="s">
        <v>51</v>
      </c>
      <c r="AA40" s="61"/>
      <c r="AB40" s="45"/>
      <c r="AC40" s="342">
        <f>SUM(AB40,AB41)</f>
        <v>0</v>
      </c>
      <c r="AD40" s="347"/>
    </row>
    <row r="41" spans="1:30" ht="15.75" thickTop="1">
      <c r="A41" s="96"/>
      <c r="B41" s="72" t="s">
        <v>46</v>
      </c>
      <c r="C41" s="44" t="s">
        <v>41</v>
      </c>
      <c r="D41" s="44"/>
      <c r="E41" s="44"/>
      <c r="F41" s="44"/>
      <c r="G41" s="44"/>
      <c r="H41" s="70"/>
      <c r="I41" s="49"/>
      <c r="K41" s="97"/>
      <c r="L41" s="98"/>
      <c r="M41" s="98"/>
      <c r="N41" s="98"/>
      <c r="O41" s="98"/>
      <c r="P41" s="124"/>
      <c r="R41" s="366" t="s">
        <v>43</v>
      </c>
      <c r="S41" s="342" t="s">
        <v>51</v>
      </c>
      <c r="T41" s="41"/>
      <c r="U41" s="41"/>
      <c r="V41" s="342">
        <f>SUM(U41,U42)</f>
        <v>0</v>
      </c>
      <c r="W41" s="347"/>
      <c r="Y41" s="364"/>
      <c r="Z41" s="343"/>
      <c r="AA41" s="69"/>
      <c r="AB41" s="76"/>
      <c r="AC41" s="343"/>
      <c r="AD41" s="344"/>
    </row>
    <row r="42" spans="1:30">
      <c r="A42" s="96"/>
      <c r="B42" s="72" t="s">
        <v>47</v>
      </c>
      <c r="C42" s="44" t="s">
        <v>41</v>
      </c>
      <c r="D42" s="44"/>
      <c r="E42" s="44"/>
      <c r="F42" s="44"/>
      <c r="G42" s="69"/>
      <c r="H42" s="44"/>
      <c r="I42" s="49"/>
      <c r="K42" s="366" t="s">
        <v>42</v>
      </c>
      <c r="L42" s="406" t="s">
        <v>51</v>
      </c>
      <c r="M42" s="41"/>
      <c r="N42" s="41"/>
      <c r="O42" s="342">
        <f>SUM(N42,N43)</f>
        <v>0</v>
      </c>
      <c r="P42" s="347"/>
      <c r="R42" s="364"/>
      <c r="S42" s="343"/>
      <c r="T42" s="42"/>
      <c r="U42" s="42"/>
      <c r="V42" s="343"/>
      <c r="W42" s="344"/>
      <c r="Y42" s="366" t="s">
        <v>43</v>
      </c>
      <c r="Z42" s="342" t="s">
        <v>51</v>
      </c>
      <c r="AA42" s="42"/>
      <c r="AB42" s="71"/>
      <c r="AC42" s="342">
        <f>SUM(AB42,AB43)</f>
        <v>0</v>
      </c>
      <c r="AD42" s="347"/>
    </row>
    <row r="43" spans="1:30">
      <c r="A43" s="96"/>
      <c r="B43" s="72" t="s">
        <v>48</v>
      </c>
      <c r="C43" s="44" t="s">
        <v>41</v>
      </c>
      <c r="D43" s="44"/>
      <c r="E43" s="44"/>
      <c r="F43" s="44"/>
      <c r="G43" s="44"/>
      <c r="H43" s="70"/>
      <c r="I43" s="49"/>
      <c r="K43" s="364"/>
      <c r="L43" s="409"/>
      <c r="M43" s="42"/>
      <c r="N43" s="42"/>
      <c r="O43" s="343"/>
      <c r="P43" s="344"/>
      <c r="R43" s="366" t="s">
        <v>44</v>
      </c>
      <c r="S43" s="342" t="s">
        <v>51</v>
      </c>
      <c r="T43" s="41"/>
      <c r="U43" s="41"/>
      <c r="V43" s="342">
        <f>SUM(U43,U44)</f>
        <v>0</v>
      </c>
      <c r="W43" s="347"/>
      <c r="Y43" s="364"/>
      <c r="Z43" s="343"/>
      <c r="AA43" s="63"/>
      <c r="AB43" s="76"/>
      <c r="AC43" s="343"/>
      <c r="AD43" s="344"/>
    </row>
    <row r="44" spans="1:30">
      <c r="A44" s="96"/>
      <c r="B44" s="72" t="s">
        <v>49</v>
      </c>
      <c r="C44" s="44" t="s">
        <v>41</v>
      </c>
      <c r="D44" s="44"/>
      <c r="E44" s="44"/>
      <c r="F44" s="44"/>
      <c r="G44" s="44"/>
      <c r="H44" s="45"/>
      <c r="I44" s="49"/>
      <c r="K44" s="366" t="s">
        <v>43</v>
      </c>
      <c r="L44" s="342" t="s">
        <v>51</v>
      </c>
      <c r="M44" s="41"/>
      <c r="N44" s="41"/>
      <c r="O44" s="342">
        <f>SUM(N44,N45)</f>
        <v>0</v>
      </c>
      <c r="P44" s="347"/>
      <c r="R44" s="364"/>
      <c r="S44" s="343"/>
      <c r="T44" s="42"/>
      <c r="U44" s="42"/>
      <c r="V44" s="343"/>
      <c r="W44" s="344"/>
      <c r="Y44" s="366" t="s">
        <v>44</v>
      </c>
      <c r="Z44" s="342" t="s">
        <v>51</v>
      </c>
      <c r="AA44" s="45"/>
      <c r="AB44" s="45"/>
      <c r="AC44" s="342">
        <f>SUM(AB44,AB45)</f>
        <v>0</v>
      </c>
      <c r="AD44" s="347"/>
    </row>
    <row r="45" spans="1:30">
      <c r="A45" s="96"/>
      <c r="B45" s="72" t="s">
        <v>59</v>
      </c>
      <c r="C45" s="44" t="s">
        <v>41</v>
      </c>
      <c r="D45" s="44"/>
      <c r="E45" s="44"/>
      <c r="F45" s="45"/>
      <c r="G45" s="44"/>
      <c r="H45" s="44"/>
      <c r="I45" s="49"/>
      <c r="K45" s="364"/>
      <c r="L45" s="343"/>
      <c r="M45" s="42"/>
      <c r="N45" s="42"/>
      <c r="O45" s="343"/>
      <c r="P45" s="344"/>
      <c r="R45" s="447" t="s">
        <v>45</v>
      </c>
      <c r="S45" s="342" t="s">
        <v>51</v>
      </c>
      <c r="T45" s="41"/>
      <c r="U45" s="41"/>
      <c r="V45" s="342">
        <f>SUM(U45,U46)</f>
        <v>0</v>
      </c>
      <c r="W45" s="446"/>
      <c r="Y45" s="364"/>
      <c r="Z45" s="343"/>
      <c r="AA45" s="76"/>
      <c r="AB45" s="70"/>
      <c r="AC45" s="343"/>
      <c r="AD45" s="344"/>
    </row>
    <row r="46" spans="1:30">
      <c r="A46" s="96"/>
      <c r="B46" s="72" t="s">
        <v>60</v>
      </c>
      <c r="C46" s="44" t="s">
        <v>41</v>
      </c>
      <c r="D46" s="44"/>
      <c r="E46" s="44"/>
      <c r="F46" s="44"/>
      <c r="G46" s="69"/>
      <c r="H46" s="70"/>
      <c r="I46" s="49"/>
      <c r="K46" s="366" t="s">
        <v>44</v>
      </c>
      <c r="L46" s="342" t="s">
        <v>51</v>
      </c>
      <c r="M46" s="41"/>
      <c r="N46" s="41"/>
      <c r="O46" s="342">
        <f>SUM(N46,N47)</f>
        <v>0</v>
      </c>
      <c r="P46" s="347"/>
      <c r="R46" s="448"/>
      <c r="S46" s="343"/>
      <c r="T46" s="42"/>
      <c r="U46" s="42"/>
      <c r="V46" s="343"/>
      <c r="W46" s="446"/>
      <c r="Y46" s="366" t="s">
        <v>45</v>
      </c>
      <c r="Z46" s="342" t="s">
        <v>51</v>
      </c>
      <c r="AA46" s="45"/>
      <c r="AB46" s="45"/>
      <c r="AC46" s="342">
        <f>SUM(AB46,AB47)</f>
        <v>0</v>
      </c>
      <c r="AD46" s="347"/>
    </row>
    <row r="47" spans="1:30">
      <c r="A47" s="96"/>
      <c r="B47" s="72" t="s">
        <v>61</v>
      </c>
      <c r="C47" s="44" t="s">
        <v>41</v>
      </c>
      <c r="D47" s="44"/>
      <c r="E47" s="44"/>
      <c r="F47" s="44"/>
      <c r="G47" s="44"/>
      <c r="H47" s="44"/>
      <c r="I47" s="49"/>
      <c r="K47" s="364"/>
      <c r="L47" s="343"/>
      <c r="M47" s="42"/>
      <c r="N47" s="42"/>
      <c r="O47" s="343"/>
      <c r="P47" s="344"/>
      <c r="R47" s="447" t="s">
        <v>46</v>
      </c>
      <c r="S47" s="342" t="s">
        <v>51</v>
      </c>
      <c r="T47" s="41"/>
      <c r="U47" s="41"/>
      <c r="V47" s="342">
        <f>SUM(U47,U48)</f>
        <v>0</v>
      </c>
      <c r="W47" s="446"/>
      <c r="Y47" s="364"/>
      <c r="Z47" s="343"/>
      <c r="AA47" s="76"/>
      <c r="AB47" s="70"/>
      <c r="AC47" s="343"/>
      <c r="AD47" s="344"/>
    </row>
    <row r="48" spans="1:30">
      <c r="A48" s="96"/>
      <c r="B48" s="72" t="s">
        <v>62</v>
      </c>
      <c r="C48" s="44" t="s">
        <v>41</v>
      </c>
      <c r="D48" s="45"/>
      <c r="E48" s="44"/>
      <c r="F48" s="44"/>
      <c r="G48" s="69"/>
      <c r="H48" s="44"/>
      <c r="I48" s="49"/>
      <c r="K48" s="366" t="s">
        <v>45</v>
      </c>
      <c r="L48" s="342" t="s">
        <v>51</v>
      </c>
      <c r="M48" s="41"/>
      <c r="N48" s="41"/>
      <c r="O48" s="342">
        <f>SUM(N48,N49)</f>
        <v>0</v>
      </c>
      <c r="P48" s="347"/>
      <c r="R48" s="448"/>
      <c r="S48" s="343"/>
      <c r="T48" s="88"/>
      <c r="U48" s="88"/>
      <c r="V48" s="343"/>
      <c r="W48" s="446"/>
      <c r="Y48" s="366" t="s">
        <v>46</v>
      </c>
      <c r="Z48" s="342" t="s">
        <v>51</v>
      </c>
      <c r="AA48" s="45"/>
      <c r="AB48" s="45"/>
      <c r="AC48" s="342">
        <f>SUM(AB48,AB49)</f>
        <v>0</v>
      </c>
      <c r="AD48" s="347"/>
    </row>
    <row r="49" spans="1:30" ht="15.75" thickBot="1">
      <c r="A49" s="25"/>
      <c r="B49" s="67" t="s">
        <v>63</v>
      </c>
      <c r="C49" s="50" t="s">
        <v>41</v>
      </c>
      <c r="D49" s="51"/>
      <c r="E49" s="50"/>
      <c r="F49" s="50"/>
      <c r="G49" s="50"/>
      <c r="H49" s="50"/>
      <c r="I49" s="52"/>
      <c r="K49" s="364"/>
      <c r="L49" s="343"/>
      <c r="M49" s="42"/>
      <c r="N49" s="42"/>
      <c r="O49" s="343"/>
      <c r="P49" s="344"/>
      <c r="R49" s="94"/>
      <c r="S49" s="105"/>
      <c r="T49" s="59"/>
      <c r="W49" s="78"/>
      <c r="Y49" s="364"/>
      <c r="Z49" s="343"/>
      <c r="AA49" s="76"/>
      <c r="AB49" s="70"/>
      <c r="AC49" s="343"/>
      <c r="AD49" s="344"/>
    </row>
    <row r="50" spans="1:30" ht="15.75" thickTop="1">
      <c r="A50" s="25"/>
      <c r="K50" s="366" t="s">
        <v>46</v>
      </c>
      <c r="L50" s="342" t="s">
        <v>51</v>
      </c>
      <c r="M50" s="41"/>
      <c r="N50" s="41"/>
      <c r="O50" s="342">
        <f>SUM(N50,N51)</f>
        <v>0</v>
      </c>
      <c r="P50" s="347"/>
      <c r="R50" s="72"/>
      <c r="S50" s="44" t="s">
        <v>52</v>
      </c>
      <c r="T50" s="44"/>
      <c r="U50" s="44"/>
      <c r="V50" s="44"/>
      <c r="W50" s="49"/>
      <c r="Y50" s="366" t="s">
        <v>47</v>
      </c>
      <c r="Z50" s="342" t="s">
        <v>51</v>
      </c>
      <c r="AA50" s="45"/>
      <c r="AB50" s="45"/>
      <c r="AC50" s="342">
        <f>SUM(AB50,AB51)</f>
        <v>0</v>
      </c>
      <c r="AD50" s="347"/>
    </row>
    <row r="51" spans="1:30">
      <c r="A51" s="25"/>
      <c r="K51" s="364"/>
      <c r="L51" s="343"/>
      <c r="M51" s="42"/>
      <c r="N51" s="42"/>
      <c r="O51" s="343"/>
      <c r="P51" s="344"/>
      <c r="R51" s="72"/>
      <c r="S51" s="44" t="s">
        <v>52</v>
      </c>
      <c r="T51" s="69"/>
      <c r="U51" s="44"/>
      <c r="V51" s="44"/>
      <c r="W51" s="49"/>
      <c r="Y51" s="364"/>
      <c r="Z51" s="343"/>
      <c r="AA51" s="76"/>
      <c r="AB51" s="70"/>
      <c r="AC51" s="343"/>
      <c r="AD51" s="344"/>
    </row>
    <row r="52" spans="1:30">
      <c r="A52" s="25"/>
      <c r="K52" s="366" t="s">
        <v>47</v>
      </c>
      <c r="L52" s="342" t="s">
        <v>51</v>
      </c>
      <c r="M52" s="47"/>
      <c r="N52" s="68"/>
      <c r="O52" s="342">
        <f>SUM(N52,N53)</f>
        <v>0</v>
      </c>
      <c r="P52" s="347"/>
      <c r="R52" s="72"/>
      <c r="S52" s="44" t="s">
        <v>52</v>
      </c>
      <c r="T52" s="69"/>
      <c r="U52" s="44"/>
      <c r="V52" s="44"/>
      <c r="W52" s="49"/>
      <c r="Y52" s="366" t="s">
        <v>48</v>
      </c>
      <c r="Z52" s="342" t="s">
        <v>51</v>
      </c>
      <c r="AA52" s="45"/>
      <c r="AB52" s="45"/>
      <c r="AC52" s="342">
        <f>SUM(AB52,AB53)</f>
        <v>0</v>
      </c>
      <c r="AD52" s="347"/>
    </row>
    <row r="53" spans="1:30" ht="15.75" thickBot="1">
      <c r="A53" s="25"/>
      <c r="K53" s="364"/>
      <c r="L53" s="343"/>
      <c r="M53" s="86"/>
      <c r="N53" s="86"/>
      <c r="O53" s="343"/>
      <c r="P53" s="344"/>
      <c r="R53" s="67"/>
      <c r="S53" s="50" t="s">
        <v>52</v>
      </c>
      <c r="T53" s="80"/>
      <c r="U53" s="50"/>
      <c r="V53" s="50"/>
      <c r="W53" s="52"/>
      <c r="Y53" s="364"/>
      <c r="Z53" s="343"/>
      <c r="AA53" s="69"/>
      <c r="AB53" s="70"/>
      <c r="AC53" s="343"/>
      <c r="AD53" s="344"/>
    </row>
    <row r="54" spans="1:30" ht="15.75" thickTop="1">
      <c r="A54" s="25"/>
      <c r="K54" s="366" t="s">
        <v>48</v>
      </c>
      <c r="L54" s="342" t="s">
        <v>51</v>
      </c>
      <c r="M54" s="87"/>
      <c r="N54" s="68"/>
      <c r="O54" s="342">
        <f>SUM(N54,N55)</f>
        <v>0</v>
      </c>
      <c r="P54" s="347"/>
      <c r="Y54" s="366" t="s">
        <v>49</v>
      </c>
      <c r="Z54" s="342" t="s">
        <v>51</v>
      </c>
      <c r="AA54" s="76"/>
      <c r="AB54" s="45"/>
      <c r="AC54" s="342">
        <f>SUM(AB54,AB55)</f>
        <v>0</v>
      </c>
      <c r="AD54" s="347"/>
    </row>
    <row r="55" spans="1:30">
      <c r="A55" s="25"/>
      <c r="K55" s="364"/>
      <c r="L55" s="343"/>
      <c r="M55" s="69"/>
      <c r="N55" s="69"/>
      <c r="O55" s="343"/>
      <c r="P55" s="344"/>
      <c r="Y55" s="364"/>
      <c r="Z55" s="343"/>
      <c r="AA55" s="69"/>
      <c r="AB55" s="69"/>
      <c r="AC55" s="343"/>
      <c r="AD55" s="344"/>
    </row>
    <row r="56" spans="1:30">
      <c r="A56" s="25"/>
      <c r="K56" s="81"/>
      <c r="P56" s="78"/>
      <c r="Y56" s="366" t="s">
        <v>59</v>
      </c>
      <c r="Z56" s="342" t="s">
        <v>51</v>
      </c>
      <c r="AA56" s="76"/>
      <c r="AB56" s="70"/>
      <c r="AC56" s="342">
        <f>SUM(AB56,AB57)</f>
        <v>0</v>
      </c>
      <c r="AD56" s="347"/>
    </row>
    <row r="57" spans="1:30" ht="15.75" thickBot="1">
      <c r="A57" s="25"/>
      <c r="K57" s="67"/>
      <c r="L57" s="50" t="s">
        <v>52</v>
      </c>
      <c r="M57" s="50"/>
      <c r="N57" s="50"/>
      <c r="O57" s="50"/>
      <c r="P57" s="52"/>
      <c r="Y57" s="364"/>
      <c r="Z57" s="343"/>
      <c r="AA57" s="76"/>
      <c r="AB57" s="69"/>
      <c r="AC57" s="343"/>
      <c r="AD57" s="344"/>
    </row>
    <row r="58" spans="1:30" ht="15.75" thickTop="1">
      <c r="K58" s="84"/>
      <c r="L58" s="84"/>
      <c r="Y58" s="366" t="s">
        <v>60</v>
      </c>
      <c r="Z58" s="342" t="s">
        <v>51</v>
      </c>
      <c r="AA58" s="45"/>
      <c r="AB58" s="70"/>
      <c r="AC58" s="342">
        <f>SUM(AB58,AB59)</f>
        <v>0</v>
      </c>
      <c r="AD58" s="347"/>
    </row>
    <row r="59" spans="1:30">
      <c r="Y59" s="364"/>
      <c r="Z59" s="343"/>
      <c r="AA59" s="76"/>
      <c r="AB59" s="70"/>
      <c r="AC59" s="343"/>
      <c r="AD59" s="344"/>
    </row>
    <row r="60" spans="1:30">
      <c r="Y60" s="366" t="s">
        <v>61</v>
      </c>
      <c r="Z60" s="342" t="s">
        <v>51</v>
      </c>
      <c r="AA60" s="45"/>
      <c r="AB60" s="45"/>
      <c r="AC60" s="342">
        <f>SUM(AB60,AB61)</f>
        <v>0</v>
      </c>
      <c r="AD60" s="347"/>
    </row>
    <row r="61" spans="1:30">
      <c r="Y61" s="364"/>
      <c r="Z61" s="343"/>
      <c r="AA61" s="77"/>
      <c r="AB61" s="76"/>
      <c r="AC61" s="343"/>
      <c r="AD61" s="344"/>
    </row>
    <row r="62" spans="1:30">
      <c r="Y62" s="366" t="s">
        <v>62</v>
      </c>
      <c r="Z62" s="342" t="s">
        <v>51</v>
      </c>
      <c r="AA62" s="61"/>
      <c r="AB62" s="45"/>
      <c r="AC62" s="342">
        <f>SUM(AB62,AB63)</f>
        <v>0</v>
      </c>
      <c r="AD62" s="347"/>
    </row>
    <row r="63" spans="1:30">
      <c r="Y63" s="364"/>
      <c r="Z63" s="343"/>
      <c r="AA63" s="77"/>
      <c r="AB63" s="76"/>
      <c r="AC63" s="343"/>
      <c r="AD63" s="344"/>
    </row>
    <row r="64" spans="1:30">
      <c r="Y64" s="366" t="s">
        <v>63</v>
      </c>
      <c r="Z64" s="342" t="s">
        <v>51</v>
      </c>
      <c r="AA64" s="61"/>
      <c r="AB64" s="45"/>
      <c r="AC64" s="342">
        <f>SUM(AB64,AB65)</f>
        <v>0</v>
      </c>
      <c r="AD64" s="347"/>
    </row>
    <row r="65" spans="25:30">
      <c r="Y65" s="364"/>
      <c r="Z65" s="343"/>
      <c r="AA65" s="77"/>
      <c r="AB65" s="76"/>
      <c r="AC65" s="343"/>
      <c r="AD65" s="344"/>
    </row>
    <row r="66" spans="25:30">
      <c r="Y66" s="366" t="s">
        <v>64</v>
      </c>
      <c r="Z66" s="342" t="s">
        <v>51</v>
      </c>
      <c r="AA66" s="61"/>
      <c r="AB66" s="45"/>
      <c r="AC66" s="342">
        <f>SUM(AB66,AB67)</f>
        <v>0</v>
      </c>
      <c r="AD66" s="347"/>
    </row>
    <row r="67" spans="25:30">
      <c r="Y67" s="364"/>
      <c r="Z67" s="343"/>
      <c r="AA67" s="63"/>
      <c r="AB67" s="69"/>
      <c r="AC67" s="343"/>
      <c r="AD67" s="348"/>
    </row>
    <row r="68" spans="25:30">
      <c r="Y68" s="106"/>
      <c r="Z68" s="105"/>
      <c r="AA68" s="59"/>
      <c r="AD68" s="78"/>
    </row>
    <row r="69" spans="25:30">
      <c r="Y69" s="72"/>
      <c r="Z69" s="44" t="s">
        <v>52</v>
      </c>
      <c r="AA69" s="44"/>
      <c r="AB69" s="44"/>
      <c r="AC69" s="44"/>
      <c r="AD69" s="49"/>
    </row>
    <row r="70" spans="25:30">
      <c r="Y70" s="72"/>
      <c r="Z70" s="44" t="s">
        <v>52</v>
      </c>
      <c r="AA70" s="44"/>
      <c r="AB70" s="44"/>
      <c r="AC70" s="44"/>
      <c r="AD70" s="49"/>
    </row>
    <row r="71" spans="25:30">
      <c r="Y71" s="72"/>
      <c r="Z71" s="44" t="s">
        <v>52</v>
      </c>
      <c r="AA71" s="44"/>
      <c r="AB71" s="44"/>
      <c r="AC71" s="44"/>
      <c r="AD71" s="49"/>
    </row>
    <row r="72" spans="25:30">
      <c r="Y72" s="72"/>
      <c r="Z72" s="44" t="s">
        <v>52</v>
      </c>
      <c r="AA72" s="44"/>
      <c r="AB72" s="44"/>
      <c r="AC72" s="44"/>
      <c r="AD72" s="49"/>
    </row>
    <row r="73" spans="25:30">
      <c r="Y73" s="72"/>
      <c r="Z73" s="44" t="s">
        <v>52</v>
      </c>
      <c r="AA73" s="44"/>
      <c r="AB73" s="44"/>
      <c r="AC73" s="44"/>
      <c r="AD73" s="49"/>
    </row>
    <row r="74" spans="25:30">
      <c r="Y74" s="72"/>
      <c r="Z74" s="44" t="s">
        <v>52</v>
      </c>
      <c r="AA74" s="44"/>
      <c r="AB74" s="44"/>
      <c r="AC74" s="44"/>
      <c r="AD74" s="49"/>
    </row>
    <row r="75" spans="25:30">
      <c r="Y75" s="72"/>
      <c r="Z75" s="44" t="s">
        <v>52</v>
      </c>
      <c r="AA75" s="44"/>
      <c r="AB75" s="44"/>
      <c r="AC75" s="44"/>
      <c r="AD75" s="49"/>
    </row>
    <row r="76" spans="25:30">
      <c r="Y76" s="72"/>
      <c r="Z76" s="44" t="s">
        <v>52</v>
      </c>
      <c r="AA76" s="44"/>
      <c r="AB76" s="44"/>
      <c r="AC76" s="44"/>
      <c r="AD76" s="49"/>
    </row>
    <row r="77" spans="25:30">
      <c r="Y77" s="72"/>
      <c r="Z77" s="44" t="s">
        <v>52</v>
      </c>
      <c r="AA77" s="44"/>
      <c r="AB77" s="44"/>
      <c r="AC77" s="44"/>
      <c r="AD77" s="49"/>
    </row>
    <row r="78" spans="25:30">
      <c r="Y78" s="72"/>
      <c r="Z78" s="44" t="s">
        <v>52</v>
      </c>
      <c r="AA78" s="44"/>
      <c r="AB78" s="44"/>
      <c r="AC78" s="44"/>
      <c r="AD78" s="49"/>
    </row>
    <row r="79" spans="25:30" ht="15.75" thickBot="1">
      <c r="Y79" s="67"/>
      <c r="Z79" s="50" t="s">
        <v>52</v>
      </c>
      <c r="AA79" s="50"/>
      <c r="AB79" s="50"/>
      <c r="AC79" s="50"/>
      <c r="AD79" s="52"/>
    </row>
    <row r="80" spans="25:30" ht="15.75" thickTop="1"/>
  </sheetData>
  <mergeCells count="286">
    <mergeCell ref="AD54:AD55"/>
    <mergeCell ref="AD52:AD53"/>
    <mergeCell ref="AD50:AD51"/>
    <mergeCell ref="Z31:Z32"/>
    <mergeCell ref="Z33:Z34"/>
    <mergeCell ref="Z35:Z36"/>
    <mergeCell ref="AC40:AC41"/>
    <mergeCell ref="Z40:Z41"/>
    <mergeCell ref="Y42:Y43"/>
    <mergeCell ref="Y40:Y41"/>
    <mergeCell ref="AC42:AC43"/>
    <mergeCell ref="Z50:Z51"/>
    <mergeCell ref="AC31:AC32"/>
    <mergeCell ref="AD31:AD32"/>
    <mergeCell ref="AC33:AC34"/>
    <mergeCell ref="AD33:AD34"/>
    <mergeCell ref="AC35:AC36"/>
    <mergeCell ref="AD35:AD36"/>
    <mergeCell ref="AD40:AD41"/>
    <mergeCell ref="P54:P55"/>
    <mergeCell ref="Y60:Y61"/>
    <mergeCell ref="Y62:Y63"/>
    <mergeCell ref="P48:P49"/>
    <mergeCell ref="AD42:AD43"/>
    <mergeCell ref="P50:P51"/>
    <mergeCell ref="P52:P53"/>
    <mergeCell ref="AC50:AC51"/>
    <mergeCell ref="AC52:AC53"/>
    <mergeCell ref="AC54:AC55"/>
    <mergeCell ref="Y50:Y51"/>
    <mergeCell ref="Y52:Y53"/>
    <mergeCell ref="Y54:Y55"/>
    <mergeCell ref="Z54:Z55"/>
    <mergeCell ref="Z52:Z53"/>
    <mergeCell ref="AD48:AD49"/>
    <mergeCell ref="AD46:AD47"/>
    <mergeCell ref="AD44:AD45"/>
    <mergeCell ref="AC44:AC45"/>
    <mergeCell ref="Y44:Y45"/>
    <mergeCell ref="Z42:Z43"/>
    <mergeCell ref="S43:S44"/>
    <mergeCell ref="W43:W44"/>
    <mergeCell ref="S47:S48"/>
    <mergeCell ref="AC66:AC67"/>
    <mergeCell ref="AD66:AD67"/>
    <mergeCell ref="AD64:AD65"/>
    <mergeCell ref="AD62:AD63"/>
    <mergeCell ref="AD60:AD61"/>
    <mergeCell ref="AD58:AD59"/>
    <mergeCell ref="AC56:AC57"/>
    <mergeCell ref="AD56:AD57"/>
    <mergeCell ref="Y64:Y65"/>
    <mergeCell ref="AC58:AC59"/>
    <mergeCell ref="AC60:AC61"/>
    <mergeCell ref="AC62:AC63"/>
    <mergeCell ref="AC64:AC65"/>
    <mergeCell ref="Y66:Y67"/>
    <mergeCell ref="Z66:Z67"/>
    <mergeCell ref="Z64:Z65"/>
    <mergeCell ref="Z62:Z63"/>
    <mergeCell ref="Z60:Z61"/>
    <mergeCell ref="Z58:Z59"/>
    <mergeCell ref="Z56:Z57"/>
    <mergeCell ref="Y56:Y57"/>
    <mergeCell ref="Y58:Y59"/>
    <mergeCell ref="K48:K49"/>
    <mergeCell ref="K46:K47"/>
    <mergeCell ref="L46:L47"/>
    <mergeCell ref="L48:L49"/>
    <mergeCell ref="O46:O47"/>
    <mergeCell ref="O48:O49"/>
    <mergeCell ref="AC46:AC47"/>
    <mergeCell ref="AC48:AC49"/>
    <mergeCell ref="Y46:Y47"/>
    <mergeCell ref="Y48:Y49"/>
    <mergeCell ref="S45:S46"/>
    <mergeCell ref="W45:W46"/>
    <mergeCell ref="W47:W48"/>
    <mergeCell ref="Z48:Z49"/>
    <mergeCell ref="Z44:Z45"/>
    <mergeCell ref="Z46:Z47"/>
    <mergeCell ref="V47:V48"/>
    <mergeCell ref="R47:R48"/>
    <mergeCell ref="K44:K45"/>
    <mergeCell ref="O44:O45"/>
    <mergeCell ref="L44:L45"/>
    <mergeCell ref="V43:V44"/>
    <mergeCell ref="V45:V46"/>
    <mergeCell ref="R45:R46"/>
    <mergeCell ref="K54:K55"/>
    <mergeCell ref="L54:L55"/>
    <mergeCell ref="L52:L53"/>
    <mergeCell ref="K50:K51"/>
    <mergeCell ref="K52:K53"/>
    <mergeCell ref="L50:L51"/>
    <mergeCell ref="O50:O51"/>
    <mergeCell ref="O52:O53"/>
    <mergeCell ref="O54:O55"/>
    <mergeCell ref="W31:W32"/>
    <mergeCell ref="S33:S34"/>
    <mergeCell ref="V33:V34"/>
    <mergeCell ref="W33:W34"/>
    <mergeCell ref="S35:S36"/>
    <mergeCell ref="V35:V36"/>
    <mergeCell ref="W35:W36"/>
    <mergeCell ref="S39:S40"/>
    <mergeCell ref="S41:S42"/>
    <mergeCell ref="W41:W42"/>
    <mergeCell ref="V39:V40"/>
    <mergeCell ref="V41:V42"/>
    <mergeCell ref="L37:L38"/>
    <mergeCell ref="O33:O34"/>
    <mergeCell ref="O35:O36"/>
    <mergeCell ref="O19:O20"/>
    <mergeCell ref="P31:P32"/>
    <mergeCell ref="P33:P34"/>
    <mergeCell ref="P35:P36"/>
    <mergeCell ref="P37:P38"/>
    <mergeCell ref="V31:V32"/>
    <mergeCell ref="S31:S32"/>
    <mergeCell ref="O37:O38"/>
    <mergeCell ref="R39:R40"/>
    <mergeCell ref="R41:R42"/>
    <mergeCell ref="R43:R44"/>
    <mergeCell ref="O42:O43"/>
    <mergeCell ref="P44:P45"/>
    <mergeCell ref="P46:P47"/>
    <mergeCell ref="K42:K43"/>
    <mergeCell ref="L42:L43"/>
    <mergeCell ref="P42:P43"/>
    <mergeCell ref="B5:C6"/>
    <mergeCell ref="D5:F5"/>
    <mergeCell ref="G5:I5"/>
    <mergeCell ref="M5:P5"/>
    <mergeCell ref="T5:W5"/>
    <mergeCell ref="K11:K12"/>
    <mergeCell ref="W7:W8"/>
    <mergeCell ref="K13:K14"/>
    <mergeCell ref="L13:L14"/>
    <mergeCell ref="O13:O14"/>
    <mergeCell ref="P13:P14"/>
    <mergeCell ref="R13:R14"/>
    <mergeCell ref="K25:K26"/>
    <mergeCell ref="L25:L26"/>
    <mergeCell ref="O25:O26"/>
    <mergeCell ref="P25:P26"/>
    <mergeCell ref="V19:V20"/>
    <mergeCell ref="L31:L32"/>
    <mergeCell ref="L33:L34"/>
    <mergeCell ref="L35:L36"/>
    <mergeCell ref="K5:L6"/>
    <mergeCell ref="R5:S6"/>
    <mergeCell ref="AA5:AD5"/>
    <mergeCell ref="P9:P10"/>
    <mergeCell ref="R9:R10"/>
    <mergeCell ref="K7:K8"/>
    <mergeCell ref="L7:L8"/>
    <mergeCell ref="O7:O8"/>
    <mergeCell ref="P7:P8"/>
    <mergeCell ref="R7:R8"/>
    <mergeCell ref="S7:S8"/>
    <mergeCell ref="V7:V8"/>
    <mergeCell ref="AC7:AC8"/>
    <mergeCell ref="AD7:AD8"/>
    <mergeCell ref="Y5:Z6"/>
    <mergeCell ref="AD11:AD12"/>
    <mergeCell ref="S9:S10"/>
    <mergeCell ref="Z7:Z8"/>
    <mergeCell ref="V9:V10"/>
    <mergeCell ref="W9:W10"/>
    <mergeCell ref="Y9:Y10"/>
    <mergeCell ref="Z9:Z10"/>
    <mergeCell ref="K9:K10"/>
    <mergeCell ref="L9:L10"/>
    <mergeCell ref="O9:O10"/>
    <mergeCell ref="R11:R12"/>
    <mergeCell ref="S11:S12"/>
    <mergeCell ref="V11:V12"/>
    <mergeCell ref="W11:W12"/>
    <mergeCell ref="Y11:Y12"/>
    <mergeCell ref="Z11:Z12"/>
    <mergeCell ref="AD9:AD10"/>
    <mergeCell ref="L11:L12"/>
    <mergeCell ref="O11:O12"/>
    <mergeCell ref="P11:P12"/>
    <mergeCell ref="AC11:AC12"/>
    <mergeCell ref="Y7:Y8"/>
    <mergeCell ref="AC9:AC10"/>
    <mergeCell ref="AD13:AD14"/>
    <mergeCell ref="K15:K16"/>
    <mergeCell ref="L15:L16"/>
    <mergeCell ref="O15:O16"/>
    <mergeCell ref="P15:P16"/>
    <mergeCell ref="R15:R16"/>
    <mergeCell ref="S15:S16"/>
    <mergeCell ref="V15:V16"/>
    <mergeCell ref="W15:W16"/>
    <mergeCell ref="Y15:Y16"/>
    <mergeCell ref="Z15:Z16"/>
    <mergeCell ref="AD15:AD16"/>
    <mergeCell ref="S13:S14"/>
    <mergeCell ref="V13:V14"/>
    <mergeCell ref="W13:W14"/>
    <mergeCell ref="Y13:Y14"/>
    <mergeCell ref="Z13:Z14"/>
    <mergeCell ref="AC15:AC16"/>
    <mergeCell ref="AC13:AC14"/>
    <mergeCell ref="AD17:AD18"/>
    <mergeCell ref="K19:K20"/>
    <mergeCell ref="L19:L20"/>
    <mergeCell ref="P19:P20"/>
    <mergeCell ref="R19:R20"/>
    <mergeCell ref="S19:S20"/>
    <mergeCell ref="W19:W20"/>
    <mergeCell ref="Y19:Y20"/>
    <mergeCell ref="Z19:Z20"/>
    <mergeCell ref="AD19:AD20"/>
    <mergeCell ref="S17:S18"/>
    <mergeCell ref="V17:V18"/>
    <mergeCell ref="W17:W18"/>
    <mergeCell ref="Y17:Y18"/>
    <mergeCell ref="Z17:Z18"/>
    <mergeCell ref="K17:K18"/>
    <mergeCell ref="L17:L18"/>
    <mergeCell ref="O17:O18"/>
    <mergeCell ref="P17:P18"/>
    <mergeCell ref="R17:R18"/>
    <mergeCell ref="AC17:AC18"/>
    <mergeCell ref="AC19:AC20"/>
    <mergeCell ref="AC21:AC22"/>
    <mergeCell ref="AD21:AD22"/>
    <mergeCell ref="K23:K24"/>
    <mergeCell ref="L23:L24"/>
    <mergeCell ref="O23:O24"/>
    <mergeCell ref="P23:P24"/>
    <mergeCell ref="R23:R24"/>
    <mergeCell ref="S23:S24"/>
    <mergeCell ref="V23:V24"/>
    <mergeCell ref="W23:W24"/>
    <mergeCell ref="Y23:Y24"/>
    <mergeCell ref="Z23:Z24"/>
    <mergeCell ref="AC23:AC24"/>
    <mergeCell ref="AD23:AD24"/>
    <mergeCell ref="S21:S22"/>
    <mergeCell ref="V21:V22"/>
    <mergeCell ref="W21:W22"/>
    <mergeCell ref="Y21:Y22"/>
    <mergeCell ref="Z21:Z22"/>
    <mergeCell ref="K21:K22"/>
    <mergeCell ref="L21:L22"/>
    <mergeCell ref="O21:O22"/>
    <mergeCell ref="P21:P22"/>
    <mergeCell ref="R21:R22"/>
    <mergeCell ref="W25:W26"/>
    <mergeCell ref="Y25:Y26"/>
    <mergeCell ref="Z25:Z26"/>
    <mergeCell ref="R27:R28"/>
    <mergeCell ref="S27:S28"/>
    <mergeCell ref="V27:V28"/>
    <mergeCell ref="W27:W28"/>
    <mergeCell ref="Y27:Y28"/>
    <mergeCell ref="R25:R26"/>
    <mergeCell ref="AC29:AC30"/>
    <mergeCell ref="AD29:AD30"/>
    <mergeCell ref="B1:AD1"/>
    <mergeCell ref="S29:S30"/>
    <mergeCell ref="V29:V30"/>
    <mergeCell ref="W29:W30"/>
    <mergeCell ref="Y29:Y30"/>
    <mergeCell ref="Z29:Z30"/>
    <mergeCell ref="K29:K30"/>
    <mergeCell ref="L29:L30"/>
    <mergeCell ref="O29:O30"/>
    <mergeCell ref="P29:P30"/>
    <mergeCell ref="R29:R30"/>
    <mergeCell ref="AC25:AC26"/>
    <mergeCell ref="AD25:AD26"/>
    <mergeCell ref="K27:K28"/>
    <mergeCell ref="L27:L28"/>
    <mergeCell ref="O27:O28"/>
    <mergeCell ref="P27:P28"/>
    <mergeCell ref="Z27:Z28"/>
    <mergeCell ref="AC27:AC28"/>
    <mergeCell ref="AD27:AD28"/>
    <mergeCell ref="S25:S26"/>
    <mergeCell ref="V25:V26"/>
  </mergeCells>
  <phoneticPr fontId="7" type="noConversion"/>
  <pageMargins left="0.7" right="0.7" top="0.75" bottom="0.75" header="0.3" footer="0.3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Benjamins</vt:lpstr>
      <vt:lpstr>Minimes </vt:lpstr>
      <vt:lpstr>Cadets </vt:lpstr>
      <vt:lpstr>Cadets</vt:lpstr>
      <vt:lpstr>Benjamins!Zone_d_impression</vt:lpstr>
      <vt:lpstr>Cadets!Zone_d_impression</vt:lpstr>
      <vt:lpstr>'Cadets '!Zone_d_impression</vt:lpstr>
      <vt:lpstr>'Minimes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KADIMA Richard</dc:creator>
  <cp:lastModifiedBy>Maxime DUSSUD</cp:lastModifiedBy>
  <cp:lastPrinted>2023-12-15T16:46:54Z</cp:lastPrinted>
  <dcterms:created xsi:type="dcterms:W3CDTF">2018-09-14T13:45:51Z</dcterms:created>
  <dcterms:modified xsi:type="dcterms:W3CDTF">2024-12-02T14:12:33Z</dcterms:modified>
</cp:coreProperties>
</file>